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Google Drive\Exercises Files\"/>
    </mc:Choice>
  </mc:AlternateContent>
  <xr:revisionPtr revIDLastSave="0" documentId="8_{F83E6936-54C5-48B4-A638-47806BC356D4}" xr6:coauthVersionLast="44" xr6:coauthVersionMax="44" xr10:uidLastSave="{00000000-0000-0000-0000-000000000000}"/>
  <bookViews>
    <workbookView xWindow="-108" yWindow="-108" windowWidth="23256" windowHeight="12576" firstSheet="2" activeTab="2" xr2:uid="{47A784D8-0CE6-4E59-B51E-3E50035EDD32}"/>
  </bookViews>
  <sheets>
    <sheet name="Sheet3" sheetId="3" state="hidden" r:id="rId1"/>
    <sheet name="Sheet4" sheetId="4" state="hidden" r:id="rId2"/>
    <sheet name="Sheet1" sheetId="1" r:id="rId3"/>
  </sheets>
  <calcPr calcId="181029"/>
  <pivotCaches>
    <pivotCache cacheId="3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0" i="1" l="1"/>
  <c r="J100" i="1" s="1"/>
  <c r="K100" i="1" s="1"/>
  <c r="I99" i="1"/>
  <c r="J99" i="1" s="1"/>
  <c r="K99" i="1" s="1"/>
  <c r="I98" i="1"/>
  <c r="J98" i="1" s="1"/>
  <c r="K98" i="1" s="1"/>
  <c r="I97" i="1"/>
  <c r="J97" i="1" s="1"/>
  <c r="K97" i="1" s="1"/>
  <c r="I96" i="1"/>
  <c r="J96" i="1" s="1"/>
  <c r="K96" i="1" s="1"/>
  <c r="I95" i="1"/>
  <c r="J95" i="1" s="1"/>
  <c r="K95" i="1" s="1"/>
  <c r="I94" i="1"/>
  <c r="J94" i="1" s="1"/>
  <c r="K94" i="1" s="1"/>
  <c r="I93" i="1"/>
  <c r="J93" i="1" s="1"/>
  <c r="K93" i="1" s="1"/>
  <c r="I92" i="1"/>
  <c r="J92" i="1" s="1"/>
  <c r="K92" i="1" s="1"/>
  <c r="I91" i="1"/>
  <c r="J91" i="1" s="1"/>
  <c r="K91" i="1" s="1"/>
  <c r="I90" i="1"/>
  <c r="J90" i="1" s="1"/>
  <c r="K90" i="1" s="1"/>
  <c r="I89" i="1"/>
  <c r="J89" i="1" s="1"/>
  <c r="K89" i="1" s="1"/>
  <c r="I88" i="1"/>
  <c r="J88" i="1" s="1"/>
  <c r="K88" i="1" s="1"/>
  <c r="I87" i="1"/>
  <c r="J87" i="1" s="1"/>
  <c r="K87" i="1" s="1"/>
  <c r="I86" i="1"/>
  <c r="J86" i="1" s="1"/>
  <c r="K86" i="1" s="1"/>
  <c r="I85" i="1"/>
  <c r="J85" i="1" s="1"/>
  <c r="K85" i="1" s="1"/>
  <c r="I84" i="1"/>
  <c r="J84" i="1" s="1"/>
  <c r="K84" i="1" s="1"/>
  <c r="I83" i="1"/>
  <c r="J83" i="1" s="1"/>
  <c r="K83" i="1" s="1"/>
  <c r="I82" i="1"/>
  <c r="J82" i="1" s="1"/>
  <c r="K82" i="1" s="1"/>
  <c r="I81" i="1"/>
  <c r="J81" i="1" s="1"/>
  <c r="K81" i="1" s="1"/>
  <c r="I80" i="1"/>
  <c r="J80" i="1" s="1"/>
  <c r="K80" i="1" s="1"/>
  <c r="I79" i="1"/>
  <c r="J79" i="1" s="1"/>
  <c r="K79" i="1" s="1"/>
  <c r="I78" i="1"/>
  <c r="J78" i="1" s="1"/>
  <c r="K78" i="1" s="1"/>
  <c r="I77" i="1"/>
  <c r="J77" i="1" s="1"/>
  <c r="K77" i="1" s="1"/>
  <c r="I76" i="1"/>
  <c r="J76" i="1" s="1"/>
  <c r="K76" i="1" s="1"/>
  <c r="I75" i="1"/>
  <c r="J75" i="1" s="1"/>
  <c r="K75" i="1" s="1"/>
  <c r="I74" i="1"/>
  <c r="J74" i="1" s="1"/>
  <c r="K74" i="1" s="1"/>
  <c r="I73" i="1"/>
  <c r="J73" i="1" s="1"/>
  <c r="K73" i="1" s="1"/>
  <c r="I72" i="1"/>
  <c r="J72" i="1" s="1"/>
  <c r="K72" i="1" s="1"/>
  <c r="I71" i="1"/>
  <c r="J71" i="1" s="1"/>
  <c r="K71" i="1" s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K66" i="1" s="1"/>
  <c r="I65" i="1"/>
  <c r="J65" i="1" s="1"/>
  <c r="K65" i="1" s="1"/>
  <c r="I64" i="1"/>
  <c r="J64" i="1" s="1"/>
  <c r="K64" i="1" s="1"/>
  <c r="I63" i="1"/>
  <c r="J63" i="1" s="1"/>
  <c r="K63" i="1" s="1"/>
  <c r="I62" i="1"/>
  <c r="J62" i="1" s="1"/>
  <c r="K62" i="1" s="1"/>
  <c r="I61" i="1"/>
  <c r="J61" i="1" s="1"/>
  <c r="K61" i="1" s="1"/>
  <c r="I60" i="1"/>
  <c r="J60" i="1" s="1"/>
  <c r="K60" i="1" s="1"/>
  <c r="I59" i="1"/>
  <c r="J59" i="1" s="1"/>
  <c r="K59" i="1" s="1"/>
  <c r="I58" i="1"/>
  <c r="J58" i="1" s="1"/>
  <c r="K58" i="1" s="1"/>
  <c r="I57" i="1"/>
  <c r="J57" i="1" s="1"/>
  <c r="K57" i="1" s="1"/>
  <c r="I56" i="1"/>
  <c r="J56" i="1" s="1"/>
  <c r="K56" i="1" s="1"/>
  <c r="I55" i="1"/>
  <c r="J55" i="1" s="1"/>
  <c r="K55" i="1" s="1"/>
  <c r="I54" i="1"/>
  <c r="J54" i="1" s="1"/>
  <c r="K54" i="1" s="1"/>
  <c r="I53" i="1"/>
  <c r="J53" i="1" s="1"/>
  <c r="K53" i="1" s="1"/>
  <c r="I52" i="1"/>
  <c r="J52" i="1" s="1"/>
  <c r="K52" i="1" s="1"/>
  <c r="I51" i="1"/>
  <c r="J51" i="1" s="1"/>
  <c r="K51" i="1" s="1"/>
  <c r="I50" i="1"/>
  <c r="J50" i="1" s="1"/>
  <c r="K50" i="1" s="1"/>
  <c r="I49" i="1"/>
  <c r="J49" i="1" s="1"/>
  <c r="K49" i="1" s="1"/>
  <c r="I48" i="1"/>
  <c r="J48" i="1" s="1"/>
  <c r="K48" i="1" s="1"/>
  <c r="I47" i="1"/>
  <c r="J47" i="1" s="1"/>
  <c r="K47" i="1" s="1"/>
  <c r="I46" i="1"/>
  <c r="J46" i="1" s="1"/>
  <c r="K46" i="1" s="1"/>
  <c r="I45" i="1"/>
  <c r="J45" i="1" s="1"/>
  <c r="K45" i="1" s="1"/>
  <c r="I44" i="1"/>
  <c r="J44" i="1" s="1"/>
  <c r="K44" i="1" s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J38" i="1" s="1"/>
  <c r="K38" i="1" s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J26" i="1" s="1"/>
  <c r="K26" i="1" s="1"/>
  <c r="I25" i="1"/>
  <c r="J25" i="1" s="1"/>
  <c r="K25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K3" i="1" s="1"/>
  <c r="I2" i="1"/>
  <c r="J2" i="1" s="1"/>
  <c r="K2" i="1" s="1"/>
</calcChain>
</file>

<file path=xl/sharedStrings.xml><?xml version="1.0" encoding="utf-8"?>
<sst xmlns="http://schemas.openxmlformats.org/spreadsheetml/2006/main" count="466" uniqueCount="215">
  <si>
    <t>الرقم الوظيفي</t>
  </si>
  <si>
    <t>الإسم</t>
  </si>
  <si>
    <t>تاريخ الإلتحاق</t>
  </si>
  <si>
    <t>الجنسية</t>
  </si>
  <si>
    <t>الهوية</t>
  </si>
  <si>
    <t>الوظيفة</t>
  </si>
  <si>
    <t>القسم</t>
  </si>
  <si>
    <t>الراتب</t>
  </si>
  <si>
    <t>عدد أيام الخدمة</t>
  </si>
  <si>
    <t>عدد سنوات الخدمة</t>
  </si>
  <si>
    <t>مكافئة نهاية الخدمة</t>
  </si>
  <si>
    <t>Evelin Zeng</t>
  </si>
  <si>
    <t>Non-Saudi</t>
  </si>
  <si>
    <t>Surveyor</t>
  </si>
  <si>
    <t>Plants</t>
  </si>
  <si>
    <t>Denna Dorais</t>
  </si>
  <si>
    <t>Saudi</t>
  </si>
  <si>
    <t>Epidemiologist</t>
  </si>
  <si>
    <t>Finance</t>
  </si>
  <si>
    <t>Byron Basinger</t>
  </si>
  <si>
    <t>Diagnostic Medical Sonographer</t>
  </si>
  <si>
    <t>Juli Ehrmann</t>
  </si>
  <si>
    <t>Actuary</t>
  </si>
  <si>
    <t>Human Resources</t>
  </si>
  <si>
    <t>Noriko Bottoms</t>
  </si>
  <si>
    <t>High School Teacher</t>
  </si>
  <si>
    <t>Warehouse</t>
  </si>
  <si>
    <t>Sabina Munger</t>
  </si>
  <si>
    <t>Writer</t>
  </si>
  <si>
    <t>Logistics</t>
  </si>
  <si>
    <t>Ivana Juan</t>
  </si>
  <si>
    <t>Carpenter</t>
  </si>
  <si>
    <t>Theodora Speck</t>
  </si>
  <si>
    <t>Police Officer</t>
  </si>
  <si>
    <t>Patria Sauceda</t>
  </si>
  <si>
    <t>School Counselor</t>
  </si>
  <si>
    <t>Herb Foor</t>
  </si>
  <si>
    <t>Pharmacist</t>
  </si>
  <si>
    <t>Sales</t>
  </si>
  <si>
    <t>Leona Jeans</t>
  </si>
  <si>
    <t>Radiologic Technologist</t>
  </si>
  <si>
    <t>Nakia Stansfield</t>
  </si>
  <si>
    <t>Reporter</t>
  </si>
  <si>
    <t>Faye Bloxham</t>
  </si>
  <si>
    <t>Court Reporter</t>
  </si>
  <si>
    <t>Shawanna Mcnutt</t>
  </si>
  <si>
    <t>Landscape Architect</t>
  </si>
  <si>
    <t>Julieann Harton</t>
  </si>
  <si>
    <t>Cassaundra Finke</t>
  </si>
  <si>
    <t>Occupational Therapist</t>
  </si>
  <si>
    <t>Shanda Tienda</t>
  </si>
  <si>
    <t>Logistician</t>
  </si>
  <si>
    <t>Breanna Warburton</t>
  </si>
  <si>
    <t>Designer</t>
  </si>
  <si>
    <t>Kathryne Brinker</t>
  </si>
  <si>
    <t>Kylie Tezeno</t>
  </si>
  <si>
    <t>Photographer</t>
  </si>
  <si>
    <t>Terrence Tosi</t>
  </si>
  <si>
    <t>Teacher Assistant</t>
  </si>
  <si>
    <t>Marquetta Felipe</t>
  </si>
  <si>
    <t>Editor</t>
  </si>
  <si>
    <t>Burma Briere</t>
  </si>
  <si>
    <t>Donetta Borja</t>
  </si>
  <si>
    <t>Preschool Teacher</t>
  </si>
  <si>
    <t>Magdalen Renfroe</t>
  </si>
  <si>
    <t>Loan Officer</t>
  </si>
  <si>
    <t>Farrah Jahnke</t>
  </si>
  <si>
    <t>Environmental scientist</t>
  </si>
  <si>
    <t>Devona Householder</t>
  </si>
  <si>
    <t>Jeannine Castanon</t>
  </si>
  <si>
    <t>Desktop publisher</t>
  </si>
  <si>
    <t>Bridgett Devane</t>
  </si>
  <si>
    <t>Chemist</t>
  </si>
  <si>
    <t>Carroll Studivant</t>
  </si>
  <si>
    <t>Psychologist</t>
  </si>
  <si>
    <t>Elenora Coover</t>
  </si>
  <si>
    <t>Leida Latta</t>
  </si>
  <si>
    <t>Janitor</t>
  </si>
  <si>
    <t>Zachery Ma</t>
  </si>
  <si>
    <t>Social Worker</t>
  </si>
  <si>
    <t>Lucio Vanderslice</t>
  </si>
  <si>
    <t>Elementary School Teacher</t>
  </si>
  <si>
    <t>Tamiko Severson</t>
  </si>
  <si>
    <t>Accountant</t>
  </si>
  <si>
    <t>Yung Mickens</t>
  </si>
  <si>
    <t>Shery Olney</t>
  </si>
  <si>
    <t>Neta Stoffel</t>
  </si>
  <si>
    <t>Construction Manager</t>
  </si>
  <si>
    <t>Chantel Ballweg</t>
  </si>
  <si>
    <t>Respiratory Therapist</t>
  </si>
  <si>
    <t>Iva Dossey</t>
  </si>
  <si>
    <t>Professional athlete</t>
  </si>
  <si>
    <t>Garret Hafer</t>
  </si>
  <si>
    <t>Chef</t>
  </si>
  <si>
    <t>Lorriane Dobrowolski</t>
  </si>
  <si>
    <t>Genaro Meiser</t>
  </si>
  <si>
    <t>Michele Legree</t>
  </si>
  <si>
    <t>Urban Planner</t>
  </si>
  <si>
    <t>Vikki Greenlaw</t>
  </si>
  <si>
    <t>Earnest Holmes</t>
  </si>
  <si>
    <t>Sports Coach</t>
  </si>
  <si>
    <t>Nadia Rosenblum</t>
  </si>
  <si>
    <t>Firefighter</t>
  </si>
  <si>
    <t>Adan Govan</t>
  </si>
  <si>
    <t>Speech-Language Pathologist</t>
  </si>
  <si>
    <t>Luise Schaaf</t>
  </si>
  <si>
    <t>Chasity Mckissack</t>
  </si>
  <si>
    <t>Plumber</t>
  </si>
  <si>
    <t>Ivelisse Priest</t>
  </si>
  <si>
    <t>Computer Systems Analyst</t>
  </si>
  <si>
    <t>Clifford Harpe</t>
  </si>
  <si>
    <t>Executive Assistant</t>
  </si>
  <si>
    <t>Erika Lappin</t>
  </si>
  <si>
    <t>Auto Mechanic</t>
  </si>
  <si>
    <t>Bernardina Spinner</t>
  </si>
  <si>
    <t>Librarian</t>
  </si>
  <si>
    <t>Caterina Overbey</t>
  </si>
  <si>
    <t>Paralegal</t>
  </si>
  <si>
    <t>Flavia Maricle</t>
  </si>
  <si>
    <t>Dental Hygienist</t>
  </si>
  <si>
    <t>Savannah Chaffee</t>
  </si>
  <si>
    <t>Interpreter &amp; Translator</t>
  </si>
  <si>
    <t>Rebeca Mimms</t>
  </si>
  <si>
    <t>Shirlee Helman</t>
  </si>
  <si>
    <t>Web Developer</t>
  </si>
  <si>
    <t>Sue Batt</t>
  </si>
  <si>
    <t>Actor</t>
  </si>
  <si>
    <t>Rubi Mcelvain</t>
  </si>
  <si>
    <t>Maintenance &amp; Repair Worker</t>
  </si>
  <si>
    <t>Carissa Gladfelter</t>
  </si>
  <si>
    <t>Debroah Jeanpierre</t>
  </si>
  <si>
    <t>Civil Engineer</t>
  </si>
  <si>
    <t>Maurice Yarber</t>
  </si>
  <si>
    <t>Lorraine Stutes</t>
  </si>
  <si>
    <t>Painter</t>
  </si>
  <si>
    <t>Daisey Hallberg</t>
  </si>
  <si>
    <t>Dentist</t>
  </si>
  <si>
    <t>Kristian Cudjoe</t>
  </si>
  <si>
    <t>Suzan Rausch</t>
  </si>
  <si>
    <t>Cleopatra Sweatman</t>
  </si>
  <si>
    <t>Mechanical Engineer</t>
  </si>
  <si>
    <t>Ernesto Wragg</t>
  </si>
  <si>
    <t>Corrin Gosney</t>
  </si>
  <si>
    <t>Zoologist</t>
  </si>
  <si>
    <t>Fransisca Schoemaker</t>
  </si>
  <si>
    <t>Physical Therapist</t>
  </si>
  <si>
    <t>Vernice Flowers</t>
  </si>
  <si>
    <t>Financial Advisor</t>
  </si>
  <si>
    <t>Josefa Malmberg</t>
  </si>
  <si>
    <t>Substance Abuse Counselor</t>
  </si>
  <si>
    <t>Herbert Carman</t>
  </si>
  <si>
    <t>Paramedic</t>
  </si>
  <si>
    <t>Miss Kellison</t>
  </si>
  <si>
    <t>Murray Pifer</t>
  </si>
  <si>
    <t>Systems Analyst</t>
  </si>
  <si>
    <t>Moriah Grenz</t>
  </si>
  <si>
    <t>Nydia Knighton</t>
  </si>
  <si>
    <t>Arlene Driskill</t>
  </si>
  <si>
    <t>Automotive mechanic</t>
  </si>
  <si>
    <t>Talia Jong</t>
  </si>
  <si>
    <t>Physician</t>
  </si>
  <si>
    <t>Moshe Waring</t>
  </si>
  <si>
    <t>Mathematician</t>
  </si>
  <si>
    <t>August Adkison</t>
  </si>
  <si>
    <t>Kareen Dawson</t>
  </si>
  <si>
    <t>Food Scientist</t>
  </si>
  <si>
    <t>Mardell Numbers</t>
  </si>
  <si>
    <t>Ivonne Knorr</t>
  </si>
  <si>
    <t>Bridgette Lonzo</t>
  </si>
  <si>
    <t>Registered Nurse</t>
  </si>
  <si>
    <t>Melania Choi</t>
  </si>
  <si>
    <t>Ayesha Duppstadt</t>
  </si>
  <si>
    <t>Farmer</t>
  </si>
  <si>
    <t>Leah Mcaleer</t>
  </si>
  <si>
    <t>Waltraud Braverman</t>
  </si>
  <si>
    <t>Childcare worker</t>
  </si>
  <si>
    <t>Angele Selden</t>
  </si>
  <si>
    <t>Recreational Therapist</t>
  </si>
  <si>
    <t>Karl Condit</t>
  </si>
  <si>
    <t>Receptionist</t>
  </si>
  <si>
    <t>Nenita Musto</t>
  </si>
  <si>
    <t>Jesusita Deville</t>
  </si>
  <si>
    <t>Historian</t>
  </si>
  <si>
    <t>Tamika Bruckner</t>
  </si>
  <si>
    <t>Educator</t>
  </si>
  <si>
    <t>Concetta Stella</t>
  </si>
  <si>
    <t>Marketing Manager</t>
  </si>
  <si>
    <t>Darryl Ard</t>
  </si>
  <si>
    <t>Berniece Crosland</t>
  </si>
  <si>
    <t>Mason</t>
  </si>
  <si>
    <t>Row Labels</t>
  </si>
  <si>
    <t>Grand Total</t>
  </si>
  <si>
    <t>Count of الإسم</t>
  </si>
  <si>
    <t>Column Labels</t>
  </si>
  <si>
    <t>Sum of الراتب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</si>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</sst>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0" fontId="2" fillId="0" borderId="0" xfId="0" applyFont="1" applyFill="1" applyBorder="1"/>
    <xf numFmtId="14" fontId="2" fillId="0" borderId="0" xfId="0" applyNumberFormat="1" applyFont="1" applyFill="1" applyBorder="1"/>
    <xf numFmtId="0" fontId="3" fillId="0" borderId="0" xfId="0" applyFont="1" applyFill="1" applyBorder="1"/>
    <xf numFmtId="14" fontId="3" fillId="0" borderId="0" xfId="0" applyNumberFormat="1" applyFont="1" applyFill="1" applyBorder="1"/>
    <xf numFmtId="164" fontId="3" fillId="0" borderId="0" xfId="1" applyFont="1" applyFill="1" applyBorder="1"/>
    <xf numFmtId="164" fontId="3" fillId="0" borderId="0" xfId="1" quotePrefix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البيانية.xlsx]Sheet3!PivotTable2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Sheet3!$A$4:$A$10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Sheet3!$B$4:$B$10</c:f>
              <c:numCache>
                <c:formatCode>General</c:formatCode>
                <c:ptCount val="6"/>
                <c:pt idx="0">
                  <c:v>18</c:v>
                </c:pt>
                <c:pt idx="1">
                  <c:v>20</c:v>
                </c:pt>
                <c:pt idx="2">
                  <c:v>3</c:v>
                </c:pt>
                <c:pt idx="3">
                  <c:v>31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2CD-96D6-294546BFE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906512"/>
        <c:axId val="239911952"/>
      </c:barChart>
      <c:catAx>
        <c:axId val="23990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11952"/>
        <c:crosses val="autoZero"/>
        <c:auto val="1"/>
        <c:lblAlgn val="ctr"/>
        <c:lblOffset val="100"/>
        <c:noMultiLvlLbl val="0"/>
      </c:catAx>
      <c:valAx>
        <c:axId val="2399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البيانية.xlsx]Sheet3!PivotTable3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Sheet3!$B$22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8-45F5-B214-D309752D80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8-45F5-B214-D309752D80DE}"/>
              </c:ext>
            </c:extLst>
          </c:dPt>
          <c:cat>
            <c:strRef>
              <c:f>Sheet3!$A$23:$A$25</c:f>
              <c:strCache>
                <c:ptCount val="2"/>
                <c:pt idx="0">
                  <c:v>Non-Saudi</c:v>
                </c:pt>
                <c:pt idx="1">
                  <c:v>Saudi</c:v>
                </c:pt>
              </c:strCache>
            </c:strRef>
          </c:cat>
          <c:val>
            <c:numRef>
              <c:f>Sheet3!$B$23:$B$25</c:f>
              <c:numCache>
                <c:formatCode>General</c:formatCode>
                <c:ptCount val="2"/>
                <c:pt idx="0">
                  <c:v>51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1-41D3-A1C6-AA3E0C68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Sheet3!$B$42:$B$43</c:f>
              <c:strCache>
                <c:ptCount val="1"/>
                <c:pt idx="0">
                  <c:v>Non-Saudi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Sheet3!$A$44:$A$50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Sheet3!$B$44:$B$50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</c:v>
                </c:pt>
                <c:pt idx="3">
                  <c:v>18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5-470F-A542-50BF381F91F5}"/>
            </c:ext>
          </c:extLst>
        </c:ser>
        <c:ser>
          <c:idx val="1"/>
          <c:order val="1"/>
          <c:tx>
            <c:strRef>
              <c:f>Sheet3!$C$42:$C$43</c:f>
              <c:strCache>
                <c:ptCount val="1"/>
                <c:pt idx="0">
                  <c:v>Saudi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Sheet3!$A$44:$A$50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Sheet3!$C$44:$C$50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13</c:v>
                </c:pt>
                <c:pt idx="4">
                  <c:v>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5-470F-A542-50BF381F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555120"/>
        <c:axId val="500140408"/>
      </c:barChart>
      <c:catAx>
        <c:axId val="45155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140408"/>
        <c:crosses val="autoZero"/>
        <c:auto val="1"/>
        <c:lblAlgn val="ctr"/>
        <c:lblOffset val="100"/>
        <c:noMultiLvlLbl val="0"/>
      </c:catAx>
      <c:valAx>
        <c:axId val="50014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55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Sheet3!$B$65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Sheet3!$A$66:$A$72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Sheet3!$B$66:$B$72</c:f>
              <c:numCache>
                <c:formatCode>General</c:formatCode>
                <c:ptCount val="6"/>
                <c:pt idx="0">
                  <c:v>321044</c:v>
                </c:pt>
                <c:pt idx="1">
                  <c:v>348668</c:v>
                </c:pt>
                <c:pt idx="2">
                  <c:v>38418</c:v>
                </c:pt>
                <c:pt idx="3">
                  <c:v>582362</c:v>
                </c:pt>
                <c:pt idx="4">
                  <c:v>205878</c:v>
                </c:pt>
                <c:pt idx="5">
                  <c:v>332421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A-414E-BE9F-BCBDE6529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552880"/>
        <c:axId val="386844592"/>
      </c:barChart>
      <c:catAx>
        <c:axId val="45155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844592"/>
        <c:crosses val="autoZero"/>
        <c:auto val="1"/>
        <c:lblAlgn val="ctr"/>
        <c:lblOffset val="100"/>
        <c:noMultiLvlLbl val="0"/>
      </c:catAx>
      <c:valAx>
        <c:axId val="38684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55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البيانية.xlsx]Sheet3!PivotTable20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Sheet3!$B$87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Sheet3!$A$88:$A$108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Sheet3!$B$88:$B$108</c:f>
              <c:numCache>
                <c:formatCode>General</c:formatCode>
                <c:ptCount val="20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A-4E69-804D-ECEAD495A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118136"/>
        <c:axId val="891117496"/>
      </c:lineChart>
      <c:catAx>
        <c:axId val="89111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117496"/>
        <c:crosses val="autoZero"/>
        <c:auto val="1"/>
        <c:lblAlgn val="ctr"/>
        <c:lblOffset val="100"/>
        <c:noMultiLvlLbl val="0"/>
      </c:catAx>
      <c:valAx>
        <c:axId val="89111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11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البيانية.xlsx]Sheet3!PivotTable2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a ES Nawar" panose="00000500000000000000" pitchFamily="50" charset="-78"/>
                <a:ea typeface="+mn-ea"/>
                <a:cs typeface="Ara ES Nawar" panose="00000500000000000000" pitchFamily="50" charset="-78"/>
              </a:defRPr>
            </a:pPr>
            <a:r>
              <a:rPr lang="ar-SA" sz="1200">
                <a:latin typeface="Ara ES Nawar" panose="00000500000000000000" pitchFamily="50" charset="-78"/>
                <a:cs typeface="Ara ES Nawar" panose="00000500000000000000" pitchFamily="50" charset="-78"/>
              </a:rPr>
              <a:t>أعداد</a:t>
            </a:r>
            <a:r>
              <a:rPr lang="ar-SA" sz="1200" baseline="0">
                <a:latin typeface="Ara ES Nawar" panose="00000500000000000000" pitchFamily="50" charset="-78"/>
                <a:cs typeface="Ara ES Nawar" panose="00000500000000000000" pitchFamily="50" charset="-78"/>
              </a:rPr>
              <a:t> الموظفين حسب القسم</a:t>
            </a:r>
            <a:endParaRPr lang="en-US" sz="1200">
              <a:latin typeface="Ara ES Nawar" panose="00000500000000000000" pitchFamily="50" charset="-78"/>
              <a:cs typeface="Ara ES Nawar" panose="00000500000000000000" pitchFamily="50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a ES Nawar" panose="00000500000000000000" pitchFamily="50" charset="-78"/>
              <a:ea typeface="+mn-ea"/>
              <a:cs typeface="Ara ES Nawar" panose="00000500000000000000" pitchFamily="50" charset="-78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336699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Sheet3!$A$4:$A$10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Sheet3!$B$4:$B$10</c:f>
              <c:numCache>
                <c:formatCode>General</c:formatCode>
                <c:ptCount val="6"/>
                <c:pt idx="0">
                  <c:v>18</c:v>
                </c:pt>
                <c:pt idx="1">
                  <c:v>20</c:v>
                </c:pt>
                <c:pt idx="2">
                  <c:v>3</c:v>
                </c:pt>
                <c:pt idx="3">
                  <c:v>31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B-4C6E-B467-A8AAA1273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39906512"/>
        <c:axId val="239911952"/>
      </c:barChart>
      <c:catAx>
        <c:axId val="23990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11952"/>
        <c:crosses val="autoZero"/>
        <c:auto val="1"/>
        <c:lblAlgn val="ctr"/>
        <c:lblOffset val="100"/>
        <c:noMultiLvlLbl val="0"/>
      </c:catAx>
      <c:valAx>
        <c:axId val="239911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990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a ES Nawar" panose="00000500000000000000" pitchFamily="50" charset="-78"/>
                <a:ea typeface="+mn-ea"/>
                <a:cs typeface="Ara ES Nawar" panose="00000500000000000000" pitchFamily="50" charset="-78"/>
              </a:defRPr>
            </a:pPr>
            <a:r>
              <a:rPr lang="ar-SA" sz="1200">
                <a:latin typeface="Ara ES Nawar" panose="00000500000000000000" pitchFamily="50" charset="-78"/>
                <a:cs typeface="Ara ES Nawar" panose="00000500000000000000" pitchFamily="50" charset="-78"/>
              </a:rPr>
              <a:t>نسبة</a:t>
            </a:r>
            <a:r>
              <a:rPr lang="ar-SA" sz="1200" baseline="0">
                <a:latin typeface="Ara ES Nawar" panose="00000500000000000000" pitchFamily="50" charset="-78"/>
                <a:cs typeface="Ara ES Nawar" panose="00000500000000000000" pitchFamily="50" charset="-78"/>
              </a:rPr>
              <a:t> السعودة</a:t>
            </a:r>
            <a:endParaRPr lang="en-US" sz="1200">
              <a:latin typeface="Ara ES Nawar" panose="00000500000000000000" pitchFamily="50" charset="-78"/>
              <a:cs typeface="Ara ES Nawar" panose="00000500000000000000" pitchFamily="50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a ES Nawar" panose="00000500000000000000" pitchFamily="50" charset="-78"/>
              <a:ea typeface="+mn-ea"/>
              <a:cs typeface="Ara ES Nawar" panose="00000500000000000000" pitchFamily="50" charset="-78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336699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tx1">
              <a:lumMod val="50000"/>
              <a:lumOff val="5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Sheet3!$B$22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3366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B1-404A-84AF-62E95EC792B1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B1-404A-84AF-62E95EC792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Sheet3!$A$23:$A$25</c:f>
              <c:strCache>
                <c:ptCount val="2"/>
                <c:pt idx="0">
                  <c:v>Non-Saudi</c:v>
                </c:pt>
                <c:pt idx="1">
                  <c:v>Saudi</c:v>
                </c:pt>
              </c:strCache>
            </c:strRef>
          </c:cat>
          <c:val>
            <c:numRef>
              <c:f>Sheet3!$B$23:$B$25</c:f>
              <c:numCache>
                <c:formatCode>General</c:formatCode>
                <c:ptCount val="2"/>
                <c:pt idx="0">
                  <c:v>51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1-404A-84AF-62E95EC79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a ES Nawar" panose="00000500000000000000" pitchFamily="50" charset="-78"/>
                <a:ea typeface="+mn-ea"/>
                <a:cs typeface="Ara ES Nawar" panose="00000500000000000000" pitchFamily="50" charset="-78"/>
              </a:defRPr>
            </a:pPr>
            <a:r>
              <a:rPr lang="ar-SA" sz="1200">
                <a:latin typeface="Ara ES Nawar" panose="00000500000000000000" pitchFamily="50" charset="-78"/>
                <a:cs typeface="Ara ES Nawar" panose="00000500000000000000" pitchFamily="50" charset="-78"/>
              </a:rPr>
              <a:t>مقارنة الجنسيات</a:t>
            </a:r>
            <a:endParaRPr lang="en-US" sz="1200">
              <a:latin typeface="Ara ES Nawar" panose="00000500000000000000" pitchFamily="50" charset="-78"/>
              <a:cs typeface="Ara ES Nawar" panose="00000500000000000000" pitchFamily="50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a ES Nawar" panose="00000500000000000000" pitchFamily="50" charset="-78"/>
              <a:ea typeface="+mn-ea"/>
              <a:cs typeface="Ara ES Nawar" panose="00000500000000000000" pitchFamily="50" charset="-78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tx1">
              <a:lumMod val="50000"/>
              <a:lumOff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336699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Sheet3!$B$42:$B$43</c:f>
              <c:strCache>
                <c:ptCount val="1"/>
                <c:pt idx="0">
                  <c:v>Non-Saudi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Sheet3!$A$44:$A$50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Sheet3!$B$44:$B$50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</c:v>
                </c:pt>
                <c:pt idx="3">
                  <c:v>18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E-4EB4-A1F7-B9F397FFC0F4}"/>
            </c:ext>
          </c:extLst>
        </c:ser>
        <c:ser>
          <c:idx val="1"/>
          <c:order val="1"/>
          <c:tx>
            <c:strRef>
              <c:f>Sheet3!$C$42:$C$43</c:f>
              <c:strCache>
                <c:ptCount val="1"/>
                <c:pt idx="0">
                  <c:v>Saudi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Sheet3!$A$44:$A$50</c:f>
              <c:strCache>
                <c:ptCount val="6"/>
                <c:pt idx="0">
                  <c:v>Finance</c:v>
                </c:pt>
                <c:pt idx="1">
                  <c:v>Human Resources</c:v>
                </c:pt>
                <c:pt idx="2">
                  <c:v>Logistics</c:v>
                </c:pt>
                <c:pt idx="3">
                  <c:v>Plants</c:v>
                </c:pt>
                <c:pt idx="4">
                  <c:v>Sales</c:v>
                </c:pt>
                <c:pt idx="5">
                  <c:v>Warehouse</c:v>
                </c:pt>
              </c:strCache>
            </c:strRef>
          </c:cat>
          <c:val>
            <c:numRef>
              <c:f>Sheet3!$C$44:$C$50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13</c:v>
                </c:pt>
                <c:pt idx="4">
                  <c:v>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E-4EB4-A1F7-B9F397FF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51555120"/>
        <c:axId val="500140408"/>
      </c:barChart>
      <c:catAx>
        <c:axId val="45155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140408"/>
        <c:crosses val="autoZero"/>
        <c:auto val="1"/>
        <c:lblAlgn val="ctr"/>
        <c:lblOffset val="100"/>
        <c:noMultiLvlLbl val="0"/>
      </c:catAx>
      <c:valAx>
        <c:axId val="500140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155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[الرسوم البيانية.xlsx]Sheet3!PivotTable20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Sheet3!$B$87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Sheet3!$A$88:$A$108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Sheet3!$B$88:$B$108</c:f>
              <c:numCache>
                <c:formatCode>General</c:formatCode>
                <c:ptCount val="20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074-463C-B1D7-45620E688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891118136"/>
        <c:axId val="891117496"/>
      </c:lineChart>
      <c:catAx>
        <c:axId val="89111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117496"/>
        <c:crosses val="autoZero"/>
        <c:auto val="1"/>
        <c:lblAlgn val="ctr"/>
        <c:lblOffset val="100"/>
        <c:noMultiLvlLbl val="0"/>
      </c:catAx>
      <c:valAx>
        <c:axId val="891117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9111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350520</xdr:colOff>
      <xdr:row>0</xdr:row>
      <xdr:rowOff>99060</xdr:rowOff>
    </xdr:from>
    <xdr:to>
      <xdr:col>10</xdr:col>
      <xdr:colOff>45720</xdr:colOff>
      <xdr:row>15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F56538-1255-4249-8366-0EEF3FCD1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16</xdr:row>
      <xdr:rowOff>15240</xdr:rowOff>
    </xdr:from>
    <xdr:to>
      <xdr:col>10</xdr:col>
      <xdr:colOff>0</xdr:colOff>
      <xdr:row>31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3AF95D-5495-4B12-88F6-3C08FF065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373380</xdr:colOff>
      <xdr:row>38</xdr:row>
      <xdr:rowOff>22860</xdr:rowOff>
    </xdr:from>
    <xdr:to>
      <xdr:col>13</xdr:col>
      <xdr:colOff>68580</xdr:colOff>
      <xdr:row>53</xdr:row>
      <xdr:rowOff>22860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2E922B-82DB-4E51-84D9-FCF40B40F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586740</xdr:colOff>
      <xdr:row>58</xdr:row>
      <xdr:rowOff>68580</xdr:rowOff>
    </xdr:from>
    <xdr:to>
      <xdr:col>10</xdr:col>
      <xdr:colOff>15240</xdr:colOff>
      <xdr:row>73</xdr:row>
      <xdr:rowOff>68580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9CD014-ED0B-4D33-9092-8CA0A1CD2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90</xdr:row>
      <xdr:rowOff>83820</xdr:rowOff>
    </xdr:from>
    <xdr:to>
      <xdr:col>12</xdr:col>
      <xdr:colOff>304800</xdr:colOff>
      <xdr:row>105</xdr:row>
      <xdr:rowOff>83820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F88394-1F0E-4855-9042-DD9A77C1F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45720</xdr:rowOff>
    </xdr:from>
    <xdr:to>
      <xdr:col>9</xdr:col>
      <xdr:colOff>495300</xdr:colOff>
      <xdr:row>14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3CA8F0-CD42-4D04-85A8-68DE393D5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</xdr:row>
      <xdr:rowOff>45720</xdr:rowOff>
    </xdr:from>
    <xdr:to>
      <xdr:col>13</xdr:col>
      <xdr:colOff>556260</xdr:colOff>
      <xdr:row>14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C9EE4F-82CD-4F40-8B25-2566AC0A7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1</xdr:row>
      <xdr:rowOff>53340</xdr:rowOff>
    </xdr:from>
    <xdr:to>
      <xdr:col>19</xdr:col>
      <xdr:colOff>533400</xdr:colOff>
      <xdr:row>14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AD857F-8B07-4237-A9F5-A599E24D6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205740</xdr:colOff>
      <xdr:row>14</xdr:row>
      <xdr:rowOff>106680</xdr:rowOff>
    </xdr:from>
    <xdr:to>
      <xdr:col>19</xdr:col>
      <xdr:colOff>525780</xdr:colOff>
      <xdr:row>26</xdr:row>
      <xdr:rowOff>106680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9F5BA5-7670-4BD9-93D3-07F081914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907.738459722219" createdVersion="6" refreshedVersion="6" minRefreshableVersion="3" recordCount="99" xr:uid="{1FE54855-904D-4AA7-85CA-10E587DCABB1}">
  <cacheSource type="worksheet">
    <worksheetSource ref="A1:K100" sheet="Sheet1"/>
  </cacheSource>
  <cacheFields count="13">
    <cacheField name="الرقم الوظيفي" numFmtId="0">
      <sharedItems containsSemiMixedTypes="0" containsString="0" containsNumber="1" containsInteger="1" minValue="3031" maxValue="4999"/>
    </cacheField>
    <cacheField name="الإسم" numFmtId="0">
      <sharedItems/>
    </cacheField>
    <cacheField name="تاريخ الإلتحاق" numFmtId="14">
      <sharedItems containsSemiMixedTypes="0" containsNonDate="0" containsDate="1" containsString="0" minDate="2000-01-28T00:00:00" maxDate="2019-12-16T00:00:00" count="98">
        <d v="2004-07-22T00:00:00"/>
        <d v="2015-10-08T00:00:00"/>
        <d v="2019-12-15T00:00:00"/>
        <d v="2013-11-22T00:00:00"/>
        <d v="2012-08-11T00:00:00"/>
        <d v="2011-11-23T00:00:00"/>
        <d v="2018-01-23T00:00:00"/>
        <d v="2007-04-05T00:00:00"/>
        <d v="2000-01-28T00:00:00"/>
        <d v="2000-09-23T00:00:00"/>
        <d v="2006-04-22T00:00:00"/>
        <d v="2019-01-06T00:00:00"/>
        <d v="2002-03-08T00:00:00"/>
        <d v="2002-03-28T00:00:00"/>
        <d v="2004-04-24T00:00:00"/>
        <d v="2011-12-02T00:00:00"/>
        <d v="2002-12-30T00:00:00"/>
        <d v="2016-07-24T00:00:00"/>
        <d v="2012-02-10T00:00:00"/>
        <d v="2006-08-03T00:00:00"/>
        <d v="2014-02-22T00:00:00"/>
        <d v="2000-08-23T00:00:00"/>
        <d v="2003-10-14T00:00:00"/>
        <d v="2010-03-15T00:00:00"/>
        <d v="2001-12-25T00:00:00"/>
        <d v="2004-06-03T00:00:00"/>
        <d v="2015-06-21T00:00:00"/>
        <d v="2011-12-25T00:00:00"/>
        <d v="2018-08-29T00:00:00"/>
        <d v="2006-02-04T00:00:00"/>
        <d v="2010-06-11T00:00:00"/>
        <d v="2001-01-02T00:00:00"/>
        <d v="2009-06-20T00:00:00"/>
        <d v="2011-04-30T00:00:00"/>
        <d v="2000-07-14T00:00:00"/>
        <d v="2018-01-28T00:00:00"/>
        <d v="2007-03-29T00:00:00"/>
        <d v="2015-01-30T00:00:00"/>
        <d v="2018-04-09T00:00:00"/>
        <d v="2009-04-05T00:00:00"/>
        <d v="2003-07-08T00:00:00"/>
        <d v="2004-10-26T00:00:00"/>
        <d v="2018-06-30T00:00:00"/>
        <d v="2015-01-04T00:00:00"/>
        <d v="2013-02-24T00:00:00"/>
        <d v="2007-06-27T00:00:00"/>
        <d v="2002-01-22T00:00:00"/>
        <d v="2013-11-02T00:00:00"/>
        <d v="2010-04-15T00:00:00"/>
        <d v="2016-04-23T00:00:00"/>
        <d v="2017-10-01T00:00:00"/>
        <d v="2002-06-15T00:00:00"/>
        <d v="2018-08-05T00:00:00"/>
        <d v="2017-08-24T00:00:00"/>
        <d v="2017-10-28T00:00:00"/>
        <d v="2003-05-24T00:00:00"/>
        <d v="2014-10-10T00:00:00"/>
        <d v="2005-09-02T00:00:00"/>
        <d v="2004-09-04T00:00:00"/>
        <d v="2015-03-17T00:00:00"/>
        <d v="2012-07-26T00:00:00"/>
        <d v="2005-07-17T00:00:00"/>
        <d v="2019-02-22T00:00:00"/>
        <d v="2009-03-26T00:00:00"/>
        <d v="2002-03-17T00:00:00"/>
        <d v="2008-01-20T00:00:00"/>
        <d v="2001-03-22T00:00:00"/>
        <d v="2017-02-06T00:00:00"/>
        <d v="2002-03-09T00:00:00"/>
        <d v="2014-02-27T00:00:00"/>
        <d v="2008-09-27T00:00:00"/>
        <d v="2019-10-05T00:00:00"/>
        <d v="2009-07-21T00:00:00"/>
        <d v="2005-04-03T00:00:00"/>
        <d v="2009-02-22T00:00:00"/>
        <d v="2005-02-25T00:00:00"/>
        <d v="2016-04-07T00:00:00"/>
        <d v="2014-12-29T00:00:00"/>
        <d v="2000-02-29T00:00:00"/>
        <d v="2009-07-12T00:00:00"/>
        <d v="2017-03-08T00:00:00"/>
        <d v="2002-05-04T00:00:00"/>
        <d v="2016-01-05T00:00:00"/>
        <d v="2015-07-01T00:00:00"/>
        <d v="2005-01-24T00:00:00"/>
        <d v="2000-12-24T00:00:00"/>
        <d v="2013-02-09T00:00:00"/>
        <d v="2009-05-07T00:00:00"/>
        <d v="2010-08-28T00:00:00"/>
        <d v="2019-02-20T00:00:00"/>
        <d v="2003-04-17T00:00:00"/>
        <d v="2012-11-25T00:00:00"/>
        <d v="2010-10-04T00:00:00"/>
        <d v="2004-12-04T00:00:00"/>
        <d v="2000-05-21T00:00:00"/>
        <d v="2001-06-08T00:00:00"/>
        <d v="2018-12-15T00:00:00"/>
        <d v="2004-10-05T00:00:00"/>
      </sharedItems>
      <fieldGroup par="12" base="2">
        <rangePr groupBy="months" startDate="2000-01-28T00:00:00" endDate="2019-12-16T00:00:00"/>
        <groupItems count="14">
          <s v="&lt;28/01/200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12/2019"/>
        </groupItems>
      </fieldGroup>
    </cacheField>
    <cacheField name="الجنسية" numFmtId="0">
      <sharedItems count="2">
        <s v="Non-Saudi"/>
        <s v="Saudi"/>
      </sharedItems>
    </cacheField>
    <cacheField name="الهوية" numFmtId="0">
      <sharedItems containsSemiMixedTypes="0" containsString="0" containsNumber="1" containsInteger="1" minValue="1061264883" maxValue="1099781885"/>
    </cacheField>
    <cacheField name="الوظيفة" numFmtId="0">
      <sharedItems/>
    </cacheField>
    <cacheField name="القسم" numFmtId="0">
      <sharedItems count="6">
        <s v="Plants"/>
        <s v="Finance"/>
        <s v="Human Resources"/>
        <s v="Warehouse"/>
        <s v="Logistics"/>
        <s v="Sales"/>
      </sharedItems>
    </cacheField>
    <cacheField name="الراتب" numFmtId="0">
      <sharedItems containsSemiMixedTypes="0" containsString="0" containsNumber="1" containsInteger="1" minValue="5185" maxValue="31654"/>
    </cacheField>
    <cacheField name="عدد أيام الخدمة" numFmtId="164">
      <sharedItems containsSemiMixedTypes="0" containsString="0" containsNumber="1" containsInteger="1" minValue="93" maxValue="7354"/>
    </cacheField>
    <cacheField name="عدد سنوات الخدمة" numFmtId="164">
      <sharedItems containsSemiMixedTypes="0" containsString="0" containsNumber="1" minValue="0.25479452054794521" maxValue="20.147945205479452"/>
    </cacheField>
    <cacheField name="مكافئة نهاية الخدمة" numFmtId="164">
      <sharedItems containsSemiMixedTypes="0" containsString="0" containsNumber="1" minValue="2524.631506849315" maxValue="550589.39178082196"/>
    </cacheField>
    <cacheField name="Quarters" numFmtId="0" databaseField="0">
      <fieldGroup base="2">
        <rangePr groupBy="quarters" startDate="2000-01-28T00:00:00" endDate="2019-12-16T00:00:00"/>
        <groupItems count="6">
          <s v="&lt;28/01/2000"/>
          <s v="Qtr1"/>
          <s v="Qtr2"/>
          <s v="Qtr3"/>
          <s v="Qtr4"/>
          <s v="&gt;16/12/2019"/>
        </groupItems>
      </fieldGroup>
    </cacheField>
    <cacheField name="Years" numFmtId="0" databaseField="0">
      <fieldGroup base="2">
        <rangePr groupBy="years" startDate="2000-01-28T00:00:00" endDate="2019-12-16T00:00:00"/>
        <groupItems count="22">
          <s v="&lt;28/01/2000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&gt;16/12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n v="4730"/>
    <s v="Evelin Zeng"/>
    <x v="0"/>
    <x v="0"/>
    <n v="1086767227"/>
    <s v="Surveyor"/>
    <x v="0"/>
    <n v="14150"/>
    <n v="5717"/>
    <n v="15.663013698630136"/>
    <n v="221631.64383561641"/>
  </r>
  <r>
    <n v="4237"/>
    <s v="Denna Dorais"/>
    <x v="1"/>
    <x v="1"/>
    <n v="1083606483"/>
    <s v="Epidemiologist"/>
    <x v="1"/>
    <n v="20373"/>
    <n v="1622"/>
    <n v="4.4438356164383563"/>
    <n v="45267.13150684932"/>
  </r>
  <r>
    <n v="4450"/>
    <s v="Byron Basinger"/>
    <x v="2"/>
    <x v="1"/>
    <n v="1087618758"/>
    <s v="Diagnostic Medical Sonographer"/>
    <x v="1"/>
    <n v="19817"/>
    <n v="93"/>
    <n v="0.25479452054794521"/>
    <n v="2524.631506849315"/>
  </r>
  <r>
    <n v="4471"/>
    <s v="Juli Ehrmann"/>
    <x v="3"/>
    <x v="1"/>
    <n v="1080850399"/>
    <s v="Actuary"/>
    <x v="2"/>
    <n v="11829"/>
    <n v="2307"/>
    <n v="6.3205479452054796"/>
    <n v="74765.76164383562"/>
  </r>
  <r>
    <n v="3141"/>
    <s v="Noriko Bottoms"/>
    <x v="4"/>
    <x v="1"/>
    <n v="1065466463"/>
    <s v="High School Teacher"/>
    <x v="3"/>
    <n v="17979"/>
    <n v="2775"/>
    <n v="7.602739726027397"/>
    <n v="136689.65753424657"/>
  </r>
  <r>
    <n v="4999"/>
    <s v="Sabina Munger"/>
    <x v="5"/>
    <x v="1"/>
    <n v="1072731574"/>
    <s v="Writer"/>
    <x v="4"/>
    <n v="8788"/>
    <n v="3037"/>
    <n v="8.3205479452054796"/>
    <n v="73120.975342465754"/>
  </r>
  <r>
    <n v="4254"/>
    <s v="Ivana Juan"/>
    <x v="6"/>
    <x v="0"/>
    <n v="1094304850"/>
    <s v="Carpenter"/>
    <x v="2"/>
    <n v="31654"/>
    <n v="784"/>
    <n v="2.1479452054794521"/>
    <n v="33995.528767123287"/>
  </r>
  <r>
    <n v="3926"/>
    <s v="Theodora Speck"/>
    <x v="7"/>
    <x v="0"/>
    <n v="1099270032"/>
    <s v="Police Officer"/>
    <x v="0"/>
    <n v="23284"/>
    <n v="4730"/>
    <n v="12.95890410958904"/>
    <n v="301735.12328767125"/>
  </r>
  <r>
    <n v="4647"/>
    <s v="Patria Sauceda"/>
    <x v="8"/>
    <x v="0"/>
    <n v="1066501349"/>
    <s v="School Counselor"/>
    <x v="0"/>
    <n v="17901"/>
    <n v="7354"/>
    <n v="20.147945205479452"/>
    <n v="360668.36712328769"/>
  </r>
  <r>
    <n v="3219"/>
    <s v="Herb Foor"/>
    <x v="9"/>
    <x v="1"/>
    <n v="1099781885"/>
    <s v="Pharmacist"/>
    <x v="5"/>
    <n v="9632"/>
    <n v="7115"/>
    <n v="19.493150684931507"/>
    <n v="187758.02739726027"/>
  </r>
  <r>
    <n v="4873"/>
    <s v="Leona Jeans"/>
    <x v="10"/>
    <x v="0"/>
    <n v="1086801535"/>
    <s v="Radiologic Technologist"/>
    <x v="0"/>
    <n v="24081"/>
    <n v="5078"/>
    <n v="13.912328767123288"/>
    <n v="335022.78904109588"/>
  </r>
  <r>
    <n v="3497"/>
    <s v="Nakia Stansfield"/>
    <x v="11"/>
    <x v="1"/>
    <n v="1099483350"/>
    <s v="Reporter"/>
    <x v="0"/>
    <n v="24931"/>
    <n v="436"/>
    <n v="1.1945205479452055"/>
    <n v="14890.295890410958"/>
  </r>
  <r>
    <n v="3568"/>
    <s v="Faye Bloxham"/>
    <x v="12"/>
    <x v="0"/>
    <n v="1096133969"/>
    <s v="Court Reporter"/>
    <x v="2"/>
    <n v="28822"/>
    <n v="6584"/>
    <n v="18.038356164383561"/>
    <n v="519901.50136986299"/>
  </r>
  <r>
    <n v="3138"/>
    <s v="Shawanna Mcnutt"/>
    <x v="13"/>
    <x v="0"/>
    <n v="1095714439"/>
    <s v="Landscape Architect"/>
    <x v="3"/>
    <n v="22046"/>
    <n v="6564"/>
    <n v="17.983561643835618"/>
    <n v="396465.60000000003"/>
  </r>
  <r>
    <n v="4067"/>
    <s v="Julieann Harton"/>
    <x v="14"/>
    <x v="0"/>
    <n v="1087043816"/>
    <s v="Carpenter"/>
    <x v="2"/>
    <n v="8868"/>
    <n v="5806"/>
    <n v="15.906849315068493"/>
    <n v="141061.9397260274"/>
  </r>
  <r>
    <n v="4426"/>
    <s v="Cassaundra Finke"/>
    <x v="15"/>
    <x v="0"/>
    <n v="1064952894"/>
    <s v="Occupational Therapist"/>
    <x v="5"/>
    <n v="20693"/>
    <n v="3028"/>
    <n v="8.2958904109589042"/>
    <n v="171666.86027397262"/>
  </r>
  <r>
    <n v="4670"/>
    <s v="Shanda Tienda"/>
    <x v="16"/>
    <x v="0"/>
    <n v="1064366808"/>
    <s v="Logistician"/>
    <x v="5"/>
    <n v="15520"/>
    <n v="6287"/>
    <n v="17.224657534246575"/>
    <n v="267326.68493150681"/>
  </r>
  <r>
    <n v="4363"/>
    <s v="Breanna Warburton"/>
    <x v="17"/>
    <x v="0"/>
    <n v="1077657035"/>
    <s v="Designer"/>
    <x v="1"/>
    <n v="31448"/>
    <n v="1332"/>
    <n v="3.6493150684931508"/>
    <n v="57381.830136986304"/>
  </r>
  <r>
    <n v="4514"/>
    <s v="Kathryne Brinker"/>
    <x v="18"/>
    <x v="0"/>
    <n v="1074832044"/>
    <s v="Radiologic Technologist"/>
    <x v="0"/>
    <n v="11278"/>
    <n v="2958"/>
    <n v="8.1041095890410961"/>
    <n v="91398.147945205477"/>
  </r>
  <r>
    <n v="4318"/>
    <s v="Kylie Tezeno"/>
    <x v="19"/>
    <x v="0"/>
    <n v="1079419617"/>
    <s v="Photographer"/>
    <x v="0"/>
    <n v="24905"/>
    <n v="4975"/>
    <n v="13.63013698630137"/>
    <n v="339458.56164383562"/>
  </r>
  <r>
    <n v="4871"/>
    <s v="Terrence Tosi"/>
    <x v="20"/>
    <x v="1"/>
    <n v="1079526129"/>
    <s v="Teacher Assistant"/>
    <x v="0"/>
    <n v="27501"/>
    <n v="2215"/>
    <n v="6.0684931506849313"/>
    <n v="166889.63013698629"/>
  </r>
  <r>
    <n v="3378"/>
    <s v="Marquetta Felipe"/>
    <x v="21"/>
    <x v="0"/>
    <n v="1068641791"/>
    <s v="Editor"/>
    <x v="1"/>
    <n v="7343"/>
    <n v="7146"/>
    <n v="19.578082191780823"/>
    <n v="143761.85753424658"/>
  </r>
  <r>
    <n v="4169"/>
    <s v="Burma Briere"/>
    <x v="22"/>
    <x v="1"/>
    <n v="1081794642"/>
    <s v="Landscape Architect"/>
    <x v="3"/>
    <n v="31645"/>
    <n v="5999"/>
    <n v="16.435616438356163"/>
    <n v="520105.08219178079"/>
  </r>
  <r>
    <n v="3031"/>
    <s v="Donetta Borja"/>
    <x v="23"/>
    <x v="1"/>
    <n v="1080331110"/>
    <s v="Preschool Teacher"/>
    <x v="0"/>
    <n v="23608"/>
    <n v="3655"/>
    <n v="10.013698630136986"/>
    <n v="236403.39726027395"/>
  </r>
  <r>
    <n v="4341"/>
    <s v="Magdalen Renfroe"/>
    <x v="24"/>
    <x v="0"/>
    <n v="1069990738"/>
    <s v="Loan Officer"/>
    <x v="3"/>
    <n v="28343"/>
    <n v="6657"/>
    <n v="18.238356164383561"/>
    <n v="516929.72876712325"/>
  </r>
  <r>
    <n v="4435"/>
    <s v="Farrah Jahnke"/>
    <x v="25"/>
    <x v="1"/>
    <n v="1095821792"/>
    <s v="Environmental scientist"/>
    <x v="1"/>
    <n v="13681"/>
    <n v="5766"/>
    <n v="15.797260273972602"/>
    <n v="216122.31780821917"/>
  </r>
  <r>
    <n v="4992"/>
    <s v="Devona Householder"/>
    <x v="26"/>
    <x v="1"/>
    <n v="1088109231"/>
    <s v="Environmental scientist"/>
    <x v="1"/>
    <n v="28741"/>
    <n v="1731"/>
    <n v="4.7424657534246579"/>
    <n v="68151.60410958904"/>
  </r>
  <r>
    <n v="4228"/>
    <s v="Jeannine Castanon"/>
    <x v="27"/>
    <x v="1"/>
    <n v="1087839785"/>
    <s v="Desktop publisher"/>
    <x v="1"/>
    <n v="14192"/>
    <n v="3005"/>
    <n v="8.2328767123287676"/>
    <n v="116840.98630136986"/>
  </r>
  <r>
    <n v="4111"/>
    <s v="Bridgett Devane"/>
    <x v="28"/>
    <x v="0"/>
    <n v="1094109995"/>
    <s v="Chemist"/>
    <x v="2"/>
    <n v="7890"/>
    <n v="566"/>
    <n v="1.5506849315068494"/>
    <n v="6117.4520547945212"/>
  </r>
  <r>
    <n v="4138"/>
    <s v="Carroll Studivant"/>
    <x v="29"/>
    <x v="1"/>
    <n v="1083988918"/>
    <s v="Psychologist"/>
    <x v="0"/>
    <n v="5495"/>
    <n v="5155"/>
    <n v="14.123287671232877"/>
    <n v="77607.465753424651"/>
  </r>
  <r>
    <n v="4995"/>
    <s v="Elenora Coover"/>
    <x v="30"/>
    <x v="0"/>
    <n v="1091033142"/>
    <s v="Loan Officer"/>
    <x v="3"/>
    <n v="18529"/>
    <n v="3567"/>
    <n v="9.7726027397260271"/>
    <n v="181076.55616438357"/>
  </r>
  <r>
    <n v="4896"/>
    <s v="Leida Latta"/>
    <x v="31"/>
    <x v="1"/>
    <n v="1083769764"/>
    <s v="Janitor"/>
    <x v="3"/>
    <n v="28652"/>
    <n v="7014"/>
    <n v="19.216438356164385"/>
    <n v="550589.39178082196"/>
  </r>
  <r>
    <n v="4622"/>
    <s v="Zachery Ma"/>
    <x v="32"/>
    <x v="0"/>
    <n v="1080899664"/>
    <s v="Social Worker"/>
    <x v="0"/>
    <n v="20068"/>
    <n v="3923"/>
    <n v="10.747945205479452"/>
    <n v="215689.76438356165"/>
  </r>
  <r>
    <n v="4793"/>
    <s v="Lucio Vanderslice"/>
    <x v="33"/>
    <x v="0"/>
    <n v="1073667355"/>
    <s v="Elementary School Teacher"/>
    <x v="1"/>
    <n v="6885"/>
    <n v="3244"/>
    <n v="8.8876712328767127"/>
    <n v="61191.61643835617"/>
  </r>
  <r>
    <n v="4544"/>
    <s v="Tamiko Severson"/>
    <x v="34"/>
    <x v="0"/>
    <n v="1064933765"/>
    <s v="Accountant"/>
    <x v="2"/>
    <n v="8959"/>
    <n v="7186"/>
    <n v="19.687671232876713"/>
    <n v="176381.84657534247"/>
  </r>
  <r>
    <n v="4760"/>
    <s v="Yung Mickens"/>
    <x v="35"/>
    <x v="1"/>
    <n v="1077985122"/>
    <s v="Actuary"/>
    <x v="2"/>
    <n v="16306"/>
    <n v="779"/>
    <n v="2.1342465753424658"/>
    <n v="17400.512328767123"/>
  </r>
  <r>
    <n v="4365"/>
    <s v="Shery Olney"/>
    <x v="36"/>
    <x v="0"/>
    <n v="1088348860"/>
    <s v="Landscape Architect"/>
    <x v="3"/>
    <n v="7149"/>
    <n v="4737"/>
    <n v="12.978082191780821"/>
    <n v="92780.309589041091"/>
  </r>
  <r>
    <n v="4220"/>
    <s v="Neta Stoffel"/>
    <x v="37"/>
    <x v="1"/>
    <n v="1079524383"/>
    <s v="Construction Manager"/>
    <x v="2"/>
    <n v="27748"/>
    <n v="1873"/>
    <n v="5.1315068493150688"/>
    <n v="142389.05205479453"/>
  </r>
  <r>
    <n v="4274"/>
    <s v="Chantel Ballweg"/>
    <x v="38"/>
    <x v="0"/>
    <n v="1084971558"/>
    <s v="Respiratory Therapist"/>
    <x v="0"/>
    <n v="22343"/>
    <n v="708"/>
    <n v="1.9397260273972603"/>
    <n v="21669.649315068495"/>
  </r>
  <r>
    <n v="3442"/>
    <s v="Iva Dossey"/>
    <x v="39"/>
    <x v="1"/>
    <n v="1068497889"/>
    <s v="Professional athlete"/>
    <x v="0"/>
    <n v="15563"/>
    <n v="3999"/>
    <n v="10.956164383561644"/>
    <n v="170510.78630136987"/>
  </r>
  <r>
    <n v="4827"/>
    <s v="Garret Hafer"/>
    <x v="40"/>
    <x v="1"/>
    <n v="1072603917"/>
    <s v="Chef"/>
    <x v="2"/>
    <n v="28642"/>
    <n v="6097"/>
    <n v="16.704109589041096"/>
    <n v="478439.10684931505"/>
  </r>
  <r>
    <n v="4204"/>
    <s v="Lorriane Dobrowolski"/>
    <x v="41"/>
    <x v="1"/>
    <n v="1066782446"/>
    <s v="Actuary"/>
    <x v="2"/>
    <n v="5279"/>
    <n v="5621"/>
    <n v="15.4"/>
    <n v="81296.600000000006"/>
  </r>
  <r>
    <n v="4376"/>
    <s v="Genaro Meiser"/>
    <x v="42"/>
    <x v="0"/>
    <n v="1086791634"/>
    <s v="Editor"/>
    <x v="1"/>
    <n v="23151"/>
    <n v="626"/>
    <n v="1.715068493150685"/>
    <n v="19852.775342465753"/>
  </r>
  <r>
    <n v="4091"/>
    <s v="Michele Legree"/>
    <x v="43"/>
    <x v="0"/>
    <n v="1072907869"/>
    <s v="Urban Planner"/>
    <x v="0"/>
    <n v="15541"/>
    <n v="1899"/>
    <n v="5.2027397260273975"/>
    <n v="80855.778082191784"/>
  </r>
  <r>
    <n v="4629"/>
    <s v="Vikki Greenlaw"/>
    <x v="44"/>
    <x v="0"/>
    <n v="1071376281"/>
    <s v="Reporter"/>
    <x v="0"/>
    <n v="17313"/>
    <n v="2578"/>
    <n v="7.0630136986301366"/>
    <n v="122281.95616438356"/>
  </r>
  <r>
    <n v="4518"/>
    <s v="Earnest Holmes"/>
    <x v="45"/>
    <x v="0"/>
    <n v="1098665804"/>
    <s v="Sports Coach"/>
    <x v="0"/>
    <n v="18730"/>
    <n v="4647"/>
    <n v="12.731506849315069"/>
    <n v="238461.12328767125"/>
  </r>
  <r>
    <n v="4592"/>
    <s v="Nadia Rosenblum"/>
    <x v="46"/>
    <x v="1"/>
    <n v="1073325889"/>
    <s v="Firefighter"/>
    <x v="3"/>
    <n v="30110"/>
    <n v="6629"/>
    <n v="18.161643835616438"/>
    <n v="546847.09589041094"/>
  </r>
  <r>
    <n v="4789"/>
    <s v="Adan Govan"/>
    <x v="47"/>
    <x v="1"/>
    <n v="1095289694"/>
    <s v="Speech-Language Pathologist"/>
    <x v="0"/>
    <n v="7902"/>
    <n v="2327"/>
    <n v="6.375342465753425"/>
    <n v="50377.956164383562"/>
  </r>
  <r>
    <n v="4862"/>
    <s v="Luise Schaaf"/>
    <x v="48"/>
    <x v="1"/>
    <n v="1069975579"/>
    <s v="Professional athlete"/>
    <x v="0"/>
    <n v="6657"/>
    <n v="3624"/>
    <n v="9.9287671232876704"/>
    <n v="66095.802739726016"/>
  </r>
  <r>
    <n v="4571"/>
    <s v="Chasity Mckissack"/>
    <x v="49"/>
    <x v="1"/>
    <n v="1079043413"/>
    <s v="Plumber"/>
    <x v="0"/>
    <n v="15985"/>
    <n v="1424"/>
    <n v="3.9013698630136986"/>
    <n v="31181.698630136987"/>
  </r>
  <r>
    <n v="4185"/>
    <s v="Ivelisse Priest"/>
    <x v="50"/>
    <x v="0"/>
    <n v="1073806042"/>
    <s v="Computer Systems Analyst"/>
    <x v="2"/>
    <n v="5185"/>
    <n v="898"/>
    <n v="2.4602739726027396"/>
    <n v="6378.2602739726026"/>
  </r>
  <r>
    <n v="4644"/>
    <s v="Clifford Harpe"/>
    <x v="51"/>
    <x v="0"/>
    <n v="1091726935"/>
    <s v="Executive Assistant"/>
    <x v="1"/>
    <n v="5797"/>
    <n v="6485"/>
    <n v="17.767123287671232"/>
    <n v="102996.01369863014"/>
  </r>
  <r>
    <n v="4143"/>
    <s v="Erika Lappin"/>
    <x v="52"/>
    <x v="1"/>
    <n v="1096274323"/>
    <s v="Auto Mechanic"/>
    <x v="2"/>
    <n v="17428"/>
    <n v="590"/>
    <n v="1.6164383561643836"/>
    <n v="14085.643835616438"/>
  </r>
  <r>
    <n v="4567"/>
    <s v="Bernardina Spinner"/>
    <x v="53"/>
    <x v="0"/>
    <n v="1069687845"/>
    <s v="Librarian"/>
    <x v="3"/>
    <n v="13963"/>
    <n v="936"/>
    <n v="2.5643835616438357"/>
    <n v="17903.243835616438"/>
  </r>
  <r>
    <n v="4393"/>
    <s v="Caterina Overbey"/>
    <x v="54"/>
    <x v="1"/>
    <n v="1094024895"/>
    <s v="Paralegal"/>
    <x v="5"/>
    <n v="27908"/>
    <n v="871"/>
    <n v="2.3863013698630136"/>
    <n v="33298.449315068494"/>
  </r>
  <r>
    <n v="4199"/>
    <s v="Flavia Maricle"/>
    <x v="55"/>
    <x v="1"/>
    <n v="1061264883"/>
    <s v="Dental Hygienist"/>
    <x v="2"/>
    <n v="22727"/>
    <n v="6142"/>
    <n v="16.827397260273973"/>
    <n v="382436.2575342466"/>
  </r>
  <r>
    <n v="4408"/>
    <s v="Savannah Chaffee"/>
    <x v="56"/>
    <x v="1"/>
    <n v="1073851776"/>
    <s v="Interpreter &amp; Translator"/>
    <x v="3"/>
    <n v="27755"/>
    <n v="1985"/>
    <n v="5.4383561643835616"/>
    <n v="150941.57534246575"/>
  </r>
  <r>
    <n v="4443"/>
    <s v="Rebeca Mimms"/>
    <x v="57"/>
    <x v="1"/>
    <n v="1094415471"/>
    <s v="Environmental scientist"/>
    <x v="1"/>
    <n v="26205"/>
    <n v="5310"/>
    <n v="14.547945205479452"/>
    <n v="381228.90410958906"/>
  </r>
  <r>
    <n v="4953"/>
    <s v="Shirlee Helman"/>
    <x v="58"/>
    <x v="0"/>
    <n v="1066109111"/>
    <s v="Web Developer"/>
    <x v="4"/>
    <n v="14224"/>
    <n v="5673"/>
    <n v="15.542465753424658"/>
    <n v="221076.03287671233"/>
  </r>
  <r>
    <n v="4419"/>
    <s v="Sue Batt"/>
    <x v="59"/>
    <x v="1"/>
    <n v="1096579148"/>
    <s v="Actor"/>
    <x v="2"/>
    <n v="12217"/>
    <n v="1827"/>
    <n v="5.0054794520547947"/>
    <n v="61151.942465753425"/>
  </r>
  <r>
    <n v="4694"/>
    <s v="Rubi Mcelvain"/>
    <x v="60"/>
    <x v="0"/>
    <n v="1062365006"/>
    <s v="Maintenance &amp; Repair Worker"/>
    <x v="5"/>
    <n v="5840"/>
    <n v="2791"/>
    <n v="7.646575342465753"/>
    <n v="44656"/>
  </r>
  <r>
    <n v="4336"/>
    <s v="Carissa Gladfelter"/>
    <x v="61"/>
    <x v="1"/>
    <n v="1094019949"/>
    <s v="Epidemiologist"/>
    <x v="1"/>
    <n v="22652"/>
    <n v="5357"/>
    <n v="14.676712328767124"/>
    <n v="332456.88767123286"/>
  </r>
  <r>
    <n v="4606"/>
    <s v="Debroah Jeanpierre"/>
    <x v="62"/>
    <x v="0"/>
    <n v="1077930778"/>
    <s v="Civil Engineer"/>
    <x v="2"/>
    <n v="26568"/>
    <n v="389"/>
    <n v="1.0657534246575342"/>
    <n v="14157.468493150684"/>
  </r>
  <r>
    <n v="4203"/>
    <s v="Maurice Yarber"/>
    <x v="63"/>
    <x v="0"/>
    <n v="1097664191"/>
    <s v="Computer Systems Analyst"/>
    <x v="2"/>
    <n v="15333"/>
    <n v="4009"/>
    <n v="10.983561643835616"/>
    <n v="168410.95068493151"/>
  </r>
  <r>
    <n v="4919"/>
    <s v="Lorraine Stutes"/>
    <x v="64"/>
    <x v="0"/>
    <n v="1071415799"/>
    <s v="Painter"/>
    <x v="5"/>
    <n v="24429"/>
    <n v="6575"/>
    <n v="18.013698630136986"/>
    <n v="440056.64383561641"/>
  </r>
  <r>
    <n v="4897"/>
    <s v="Daisey Hallberg"/>
    <x v="65"/>
    <x v="1"/>
    <n v="1063924607"/>
    <s v="Dentist"/>
    <x v="1"/>
    <n v="5345"/>
    <n v="4440"/>
    <n v="12.164383561643836"/>
    <n v="65018.630136986307"/>
  </r>
  <r>
    <n v="3738"/>
    <s v="Kristian Cudjoe"/>
    <x v="7"/>
    <x v="0"/>
    <n v="1099664754"/>
    <s v="Dentist"/>
    <x v="1"/>
    <n v="31459"/>
    <n v="4730"/>
    <n v="12.95890410958904"/>
    <n v="407674.16438356164"/>
  </r>
  <r>
    <n v="4213"/>
    <s v="Suzan Rausch"/>
    <x v="66"/>
    <x v="0"/>
    <n v="1078592542"/>
    <s v="Photographer"/>
    <x v="0"/>
    <n v="25355"/>
    <n v="6935"/>
    <n v="19"/>
    <n v="481745"/>
  </r>
  <r>
    <n v="4195"/>
    <s v="Cleopatra Sweatman"/>
    <x v="67"/>
    <x v="1"/>
    <n v="1074233312"/>
    <s v="Mechanical Engineer"/>
    <x v="5"/>
    <n v="24310"/>
    <n v="1135"/>
    <n v="3.1095890410958904"/>
    <n v="37797.054794520547"/>
  </r>
  <r>
    <n v="3296"/>
    <s v="Ernesto Wragg"/>
    <x v="68"/>
    <x v="0"/>
    <n v="1064362407"/>
    <s v="Environmental scientist"/>
    <x v="1"/>
    <n v="10216"/>
    <n v="6583"/>
    <n v="18.035616438356165"/>
    <n v="184251.85753424658"/>
  </r>
  <r>
    <n v="4579"/>
    <s v="Corrin Gosney"/>
    <x v="69"/>
    <x v="1"/>
    <n v="1088811949"/>
    <s v="Zoologist"/>
    <x v="4"/>
    <n v="15406"/>
    <n v="2210"/>
    <n v="6.0547945205479454"/>
    <n v="93280.164383561641"/>
  </r>
  <r>
    <n v="4690"/>
    <s v="Fransisca Schoemaker"/>
    <x v="70"/>
    <x v="1"/>
    <n v="1074507483"/>
    <s v="Physical Therapist"/>
    <x v="0"/>
    <n v="20548"/>
    <n v="4189"/>
    <n v="11.476712328767123"/>
    <n v="235823.48493150683"/>
  </r>
  <r>
    <n v="4635"/>
    <s v="Vernice Flowers"/>
    <x v="71"/>
    <x v="0"/>
    <n v="1072275673"/>
    <s v="Financial Advisor"/>
    <x v="3"/>
    <n v="15317"/>
    <n v="164"/>
    <n v="0.44931506849315067"/>
    <n v="3441.0794520547943"/>
  </r>
  <r>
    <n v="4972"/>
    <s v="Josefa Malmberg"/>
    <x v="72"/>
    <x v="0"/>
    <n v="1085386846"/>
    <s v="Substance Abuse Counselor"/>
    <x v="0"/>
    <n v="17657"/>
    <n v="3892"/>
    <n v="10.663013698630136"/>
    <n v="188276.83287671232"/>
  </r>
  <r>
    <n v="3663"/>
    <s v="Herbert Carman"/>
    <x v="73"/>
    <x v="0"/>
    <n v="1081520120"/>
    <s v="Paramedic"/>
    <x v="5"/>
    <n v="27753"/>
    <n v="5462"/>
    <n v="14.964383561643835"/>
    <n v="415306.53698630136"/>
  </r>
  <r>
    <n v="4323"/>
    <s v="Miss Kellison"/>
    <x v="74"/>
    <x v="1"/>
    <n v="1092307893"/>
    <s v="High School Teacher"/>
    <x v="3"/>
    <n v="5709"/>
    <n v="4041"/>
    <n v="11.07123287671233"/>
    <n v="63205.66849315069"/>
  </r>
  <r>
    <n v="4729"/>
    <s v="Murray Pifer"/>
    <x v="75"/>
    <x v="1"/>
    <n v="1095639755"/>
    <s v="Systems Analyst"/>
    <x v="0"/>
    <n v="26627"/>
    <n v="5499"/>
    <n v="15.065753424657535"/>
    <n v="401155.81643835618"/>
  </r>
  <r>
    <n v="4010"/>
    <s v="Moriah Grenz"/>
    <x v="76"/>
    <x v="1"/>
    <n v="1086211209"/>
    <s v="Desktop publisher"/>
    <x v="1"/>
    <n v="23112"/>
    <n v="1440"/>
    <n v="3.9452054794520546"/>
    <n v="45590.794520547941"/>
  </r>
  <r>
    <n v="4166"/>
    <s v="Nydia Knighton"/>
    <x v="77"/>
    <x v="0"/>
    <n v="1098657870"/>
    <s v="Firefighter"/>
    <x v="3"/>
    <n v="19133"/>
    <n v="1905"/>
    <n v="5.2191780821917808"/>
    <n v="99858.534246575349"/>
  </r>
  <r>
    <n v="3037"/>
    <s v="Arlene Driskill"/>
    <x v="78"/>
    <x v="1"/>
    <n v="1071091087"/>
    <s v="Automotive mechanic"/>
    <x v="2"/>
    <n v="11089"/>
    <n v="7322"/>
    <n v="20.06027397260274"/>
    <n v="222448.37808219178"/>
  </r>
  <r>
    <n v="4848"/>
    <s v="Talia Jong"/>
    <x v="79"/>
    <x v="0"/>
    <n v="1084599135"/>
    <s v="Physician"/>
    <x v="0"/>
    <n v="7372"/>
    <n v="3901"/>
    <n v="10.687671232876712"/>
    <n v="78789.512328767116"/>
  </r>
  <r>
    <n v="4321"/>
    <s v="Moshe Waring"/>
    <x v="80"/>
    <x v="1"/>
    <n v="1071447172"/>
    <s v="Mathematician"/>
    <x v="5"/>
    <n v="10569"/>
    <n v="1105"/>
    <n v="3.0273972602739727"/>
    <n v="15998.28082191781"/>
  </r>
  <r>
    <n v="4628"/>
    <s v="August Adkison"/>
    <x v="81"/>
    <x v="0"/>
    <n v="1098481270"/>
    <s v="School Counselor"/>
    <x v="0"/>
    <n v="7246"/>
    <n v="6527"/>
    <n v="17.882191780821916"/>
    <n v="129574.36164383561"/>
  </r>
  <r>
    <n v="4600"/>
    <s v="Kareen Dawson"/>
    <x v="82"/>
    <x v="1"/>
    <n v="1087661290"/>
    <s v="Food Scientist"/>
    <x v="3"/>
    <n v="22428"/>
    <n v="1533"/>
    <n v="4.2"/>
    <n v="47098.8"/>
  </r>
  <r>
    <n v="4723"/>
    <s v="Mardell Numbers"/>
    <x v="83"/>
    <x v="0"/>
    <n v="1089198709"/>
    <s v="Court Reporter"/>
    <x v="2"/>
    <n v="16670"/>
    <n v="1721"/>
    <n v="4.7150684931506852"/>
    <n v="39300.095890410965"/>
  </r>
  <r>
    <n v="4705"/>
    <s v="Ivonne Knorr"/>
    <x v="84"/>
    <x v="0"/>
    <n v="1085943732"/>
    <s v="Sports Coach"/>
    <x v="0"/>
    <n v="27752"/>
    <n v="5531"/>
    <n v="15.153424657534247"/>
    <n v="420537.84109589044"/>
  </r>
  <r>
    <n v="4493"/>
    <s v="Bridgette Lonzo"/>
    <x v="85"/>
    <x v="0"/>
    <n v="1078140861"/>
    <s v="Registered Nurse"/>
    <x v="0"/>
    <n v="18827"/>
    <n v="7023"/>
    <n v="19.241095890410961"/>
    <n v="362252.11232876714"/>
  </r>
  <r>
    <n v="4808"/>
    <s v="Melania Choi"/>
    <x v="86"/>
    <x v="0"/>
    <n v="1088606720"/>
    <s v="Accountant"/>
    <x v="2"/>
    <n v="17179"/>
    <n v="2593"/>
    <n v="7.1041095890410961"/>
    <n v="122041.49863013699"/>
  </r>
  <r>
    <n v="4343"/>
    <s v="Ayesha Duppstadt"/>
    <x v="87"/>
    <x v="1"/>
    <n v="1071740877"/>
    <s v="Farmer"/>
    <x v="3"/>
    <n v="31607"/>
    <n v="3967"/>
    <n v="10.868493150684932"/>
    <n v="343520.46301369864"/>
  </r>
  <r>
    <n v="4626"/>
    <s v="Leah Mcaleer"/>
    <x v="88"/>
    <x v="1"/>
    <n v="1065079496"/>
    <s v="Respiratory Therapist"/>
    <x v="0"/>
    <n v="15029"/>
    <n v="3489"/>
    <n v="9.5589041095890419"/>
    <n v="143660.7698630137"/>
  </r>
  <r>
    <n v="4949"/>
    <s v="Waltraud Braverman"/>
    <x v="89"/>
    <x v="1"/>
    <n v="1088600975"/>
    <s v="Childcare worker"/>
    <x v="2"/>
    <n v="28275"/>
    <n v="391"/>
    <n v="1.0712328767123287"/>
    <n v="15144.554794520547"/>
  </r>
  <r>
    <n v="4145"/>
    <s v="Angele Selden"/>
    <x v="90"/>
    <x v="0"/>
    <n v="1062188791"/>
    <s v="Recreational Therapist"/>
    <x v="0"/>
    <n v="23736"/>
    <n v="6179"/>
    <n v="16.92876712328767"/>
    <n v="401821.21643835615"/>
  </r>
  <r>
    <n v="4654"/>
    <s v="Karl Condit"/>
    <x v="91"/>
    <x v="1"/>
    <n v="1065952246"/>
    <s v="Receptionist"/>
    <x v="0"/>
    <n v="23650"/>
    <n v="2669"/>
    <n v="7.3123287671232875"/>
    <n v="172936.57534246575"/>
  </r>
  <r>
    <n v="4836"/>
    <s v="Nenita Musto"/>
    <x v="92"/>
    <x v="1"/>
    <n v="1064485207"/>
    <s v="Radiologic Technologist"/>
    <x v="0"/>
    <n v="31327"/>
    <n v="3452"/>
    <n v="9.4575342465753423"/>
    <n v="296276.17534246575"/>
  </r>
  <r>
    <n v="4150"/>
    <s v="Jesusita Deville"/>
    <x v="93"/>
    <x v="1"/>
    <n v="1074390407"/>
    <s v="Historian"/>
    <x v="3"/>
    <n v="12056"/>
    <n v="5582"/>
    <n v="15.293150684931506"/>
    <n v="184374.22465753424"/>
  </r>
  <r>
    <n v="3311"/>
    <s v="Tamika Bruckner"/>
    <x v="94"/>
    <x v="1"/>
    <n v="1062803870"/>
    <s v="Educator"/>
    <x v="1"/>
    <n v="10072"/>
    <n v="7240"/>
    <n v="19.835616438356166"/>
    <n v="199784.32876712331"/>
  </r>
  <r>
    <n v="4913"/>
    <s v="Concetta Stella"/>
    <x v="95"/>
    <x v="0"/>
    <n v="1096038757"/>
    <s v="Marketing Manager"/>
    <x v="5"/>
    <n v="28685"/>
    <n v="6857"/>
    <n v="18.786301369863015"/>
    <n v="538885.05479452061"/>
  </r>
  <r>
    <n v="4101"/>
    <s v="Darryl Ard"/>
    <x v="96"/>
    <x v="0"/>
    <n v="1087661004"/>
    <s v="Executive Assistant"/>
    <x v="1"/>
    <n v="20555"/>
    <n v="458"/>
    <n v="1.2547945205479452"/>
    <n v="12896.150684931506"/>
  </r>
  <r>
    <n v="4072"/>
    <s v="Berniece Crosland"/>
    <x v="97"/>
    <x v="0"/>
    <n v="1074310270"/>
    <s v="Mason"/>
    <x v="5"/>
    <n v="10539"/>
    <n v="5642"/>
    <n v="15.457534246575342"/>
    <n v="162906.953424657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0A6963-6D7C-4DD8-B3A8-46734995F838}" name="PivotTable5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65:B72" firstHeaderRow="1" firstDataRow="1" firstDataCol="1"/>
  <pivotFields count="13">
    <pivotField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7">
        <item x="1"/>
        <item x="2"/>
        <item x="4"/>
        <item x="0"/>
        <item x="5"/>
        <item x="3"/>
        <item t="default"/>
      </items>
    </pivotField>
    <pivotField dataField="1" showAll="0"/>
    <pivotField numFmtId="164" showAll="0"/>
    <pivotField numFmtId="164" showAll="0"/>
    <pivotField numFmtId="16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الراتب" fld="7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5CDB2C-0853-4175-944B-26E5BCCE3419}" name="PivotTable4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42:D50" firstHeaderRow="1" firstDataRow="2" firstDataCol="1"/>
  <pivotFields count="13">
    <pivotField showAll="0"/>
    <pivotField dataField="1"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7">
        <item x="1"/>
        <item x="2"/>
        <item x="4"/>
        <item x="0"/>
        <item x="5"/>
        <item x="3"/>
        <item t="default"/>
      </items>
    </pivotField>
    <pivotField showAll="0"/>
    <pivotField numFmtId="164" showAll="0"/>
    <pivotField numFmtId="164" showAll="0"/>
    <pivotField numFmtId="16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unt of الإسم" fld="1" subtotal="count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4EC643-7E09-48CC-95FB-AA7CFAD0F2B4}" name="PivotTable3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22:B25" firstHeaderRow="1" firstDataRow="1" firstDataCol="1"/>
  <pivotFields count="13">
    <pivotField showAll="0"/>
    <pivotField dataField="1"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numFmtId="164" showAll="0"/>
    <pivotField numFmtId="164" showAll="0"/>
    <pivotField numFmtId="16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Count of الإسم" fld="1" subtotal="count" baseField="0" baseItem="0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3B8E33-1E36-42C2-85E4-D997518A9EF5}" name="PivotTable2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10" firstHeaderRow="1" firstDataRow="1" firstDataCol="1"/>
  <pivotFields count="13">
    <pivotField showAll="0"/>
    <pivotField dataField="1"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7">
        <item x="1"/>
        <item x="2"/>
        <item x="4"/>
        <item x="0"/>
        <item x="5"/>
        <item x="3"/>
        <item t="default"/>
      </items>
    </pivotField>
    <pivotField showAll="0"/>
    <pivotField numFmtId="164" showAll="0"/>
    <pivotField numFmtId="164" showAll="0"/>
    <pivotField numFmtId="16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الإسم" fld="1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4B5955-EEC5-4C1D-93B6-E938A67D4346}" name="PivotTable20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87:B108" firstHeaderRow="1" firstDataRow="1" firstDataCol="1"/>
  <pivotFields count="13">
    <pivotField showAll="0"/>
    <pivotField dataField="1"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2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t="default"/>
      </items>
    </pivotField>
  </pivotFields>
  <rowFields count="3">
    <field x="12"/>
    <field x="11"/>
    <field x="2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الإسم" fld="1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95ED2-3ECA-48F8-B517-64ECDFFD21BC}">
  <dimension ref="A3:D108"/>
  <sheetViews>
    <sheetView workbookViewId="0">
      <selection activeCell="A87" sqref="A87"/>
    </sheetView>
  </sheetViews>
  <sheetFormatPr defaultRowHeight="14.4" x14ac:dyDescent="0.3"/>
  <cols>
    <col min="1" max="1" width="12.5546875" bestFit="1" customWidth="1"/>
    <col min="2" max="2" width="12.6640625" bestFit="1" customWidth="1"/>
    <col min="3" max="3" width="5.6640625" bestFit="1" customWidth="1"/>
    <col min="4" max="4" width="10.77734375" bestFit="1" customWidth="1"/>
  </cols>
  <sheetData>
    <row r="3" spans="1:2" x14ac:dyDescent="0.3">
      <c r="A3" s="2" t="s">
        <v>190</v>
      </c>
      <c r="B3" t="s">
        <v>192</v>
      </c>
    </row>
    <row r="4" spans="1:2" x14ac:dyDescent="0.3">
      <c r="A4" s="3" t="s">
        <v>18</v>
      </c>
      <c r="B4" s="4">
        <v>18</v>
      </c>
    </row>
    <row r="5" spans="1:2" x14ac:dyDescent="0.3">
      <c r="A5" s="3" t="s">
        <v>23</v>
      </c>
      <c r="B5" s="4">
        <v>20</v>
      </c>
    </row>
    <row r="6" spans="1:2" x14ac:dyDescent="0.3">
      <c r="A6" s="3" t="s">
        <v>29</v>
      </c>
      <c r="B6" s="4">
        <v>3</v>
      </c>
    </row>
    <row r="7" spans="1:2" x14ac:dyDescent="0.3">
      <c r="A7" s="3" t="s">
        <v>14</v>
      </c>
      <c r="B7" s="4">
        <v>31</v>
      </c>
    </row>
    <row r="8" spans="1:2" x14ac:dyDescent="0.3">
      <c r="A8" s="3" t="s">
        <v>38</v>
      </c>
      <c r="B8" s="4">
        <v>11</v>
      </c>
    </row>
    <row r="9" spans="1:2" x14ac:dyDescent="0.3">
      <c r="A9" s="3" t="s">
        <v>26</v>
      </c>
      <c r="B9" s="4">
        <v>16</v>
      </c>
    </row>
    <row r="10" spans="1:2" x14ac:dyDescent="0.3">
      <c r="A10" s="3" t="s">
        <v>191</v>
      </c>
      <c r="B10" s="4">
        <v>99</v>
      </c>
    </row>
    <row r="22" spans="1:2" x14ac:dyDescent="0.3">
      <c r="A22" s="2" t="s">
        <v>190</v>
      </c>
      <c r="B22" t="s">
        <v>192</v>
      </c>
    </row>
    <row r="23" spans="1:2" x14ac:dyDescent="0.3">
      <c r="A23" s="3" t="s">
        <v>12</v>
      </c>
      <c r="B23" s="4">
        <v>51</v>
      </c>
    </row>
    <row r="24" spans="1:2" x14ac:dyDescent="0.3">
      <c r="A24" s="3" t="s">
        <v>16</v>
      </c>
      <c r="B24" s="4">
        <v>48</v>
      </c>
    </row>
    <row r="25" spans="1:2" x14ac:dyDescent="0.3">
      <c r="A25" s="3" t="s">
        <v>191</v>
      </c>
      <c r="B25" s="4">
        <v>99</v>
      </c>
    </row>
    <row r="42" spans="1:4" x14ac:dyDescent="0.3">
      <c r="A42" s="2" t="s">
        <v>192</v>
      </c>
      <c r="B42" s="2" t="s">
        <v>193</v>
      </c>
    </row>
    <row r="43" spans="1:4" x14ac:dyDescent="0.3">
      <c r="A43" s="2" t="s">
        <v>190</v>
      </c>
      <c r="B43" t="s">
        <v>12</v>
      </c>
      <c r="C43" t="s">
        <v>16</v>
      </c>
      <c r="D43" t="s">
        <v>191</v>
      </c>
    </row>
    <row r="44" spans="1:4" x14ac:dyDescent="0.3">
      <c r="A44" s="3" t="s">
        <v>18</v>
      </c>
      <c r="B44" s="4">
        <v>8</v>
      </c>
      <c r="C44" s="4">
        <v>10</v>
      </c>
      <c r="D44" s="4">
        <v>18</v>
      </c>
    </row>
    <row r="45" spans="1:4" x14ac:dyDescent="0.3">
      <c r="A45" s="3" t="s">
        <v>23</v>
      </c>
      <c r="B45" s="4">
        <v>10</v>
      </c>
      <c r="C45" s="4">
        <v>10</v>
      </c>
      <c r="D45" s="4">
        <v>20</v>
      </c>
    </row>
    <row r="46" spans="1:4" x14ac:dyDescent="0.3">
      <c r="A46" s="3" t="s">
        <v>29</v>
      </c>
      <c r="B46" s="4">
        <v>1</v>
      </c>
      <c r="C46" s="4">
        <v>2</v>
      </c>
      <c r="D46" s="4">
        <v>3</v>
      </c>
    </row>
    <row r="47" spans="1:4" x14ac:dyDescent="0.3">
      <c r="A47" s="3" t="s">
        <v>14</v>
      </c>
      <c r="B47" s="4">
        <v>18</v>
      </c>
      <c r="C47" s="4">
        <v>13</v>
      </c>
      <c r="D47" s="4">
        <v>31</v>
      </c>
    </row>
    <row r="48" spans="1:4" x14ac:dyDescent="0.3">
      <c r="A48" s="3" t="s">
        <v>38</v>
      </c>
      <c r="B48" s="4">
        <v>7</v>
      </c>
      <c r="C48" s="4">
        <v>4</v>
      </c>
      <c r="D48" s="4">
        <v>11</v>
      </c>
    </row>
    <row r="49" spans="1:4" x14ac:dyDescent="0.3">
      <c r="A49" s="3" t="s">
        <v>26</v>
      </c>
      <c r="B49" s="4">
        <v>7</v>
      </c>
      <c r="C49" s="4">
        <v>9</v>
      </c>
      <c r="D49" s="4">
        <v>16</v>
      </c>
    </row>
    <row r="50" spans="1:4" x14ac:dyDescent="0.3">
      <c r="A50" s="3" t="s">
        <v>191</v>
      </c>
      <c r="B50" s="4">
        <v>51</v>
      </c>
      <c r="C50" s="4">
        <v>48</v>
      </c>
      <c r="D50" s="4">
        <v>99</v>
      </c>
    </row>
    <row r="65" spans="1:2" x14ac:dyDescent="0.3">
      <c r="A65" s="2" t="s">
        <v>190</v>
      </c>
      <c r="B65" t="s">
        <v>194</v>
      </c>
    </row>
    <row r="66" spans="1:2" x14ac:dyDescent="0.3">
      <c r="A66" s="3" t="s">
        <v>18</v>
      </c>
      <c r="B66" s="4">
        <v>321044</v>
      </c>
    </row>
    <row r="67" spans="1:2" x14ac:dyDescent="0.3">
      <c r="A67" s="3" t="s">
        <v>23</v>
      </c>
      <c r="B67" s="4">
        <v>348668</v>
      </c>
    </row>
    <row r="68" spans="1:2" x14ac:dyDescent="0.3">
      <c r="A68" s="3" t="s">
        <v>29</v>
      </c>
      <c r="B68" s="4">
        <v>38418</v>
      </c>
    </row>
    <row r="69" spans="1:2" x14ac:dyDescent="0.3">
      <c r="A69" s="3" t="s">
        <v>14</v>
      </c>
      <c r="B69" s="4">
        <v>582362</v>
      </c>
    </row>
    <row r="70" spans="1:2" x14ac:dyDescent="0.3">
      <c r="A70" s="3" t="s">
        <v>38</v>
      </c>
      <c r="B70" s="4">
        <v>205878</v>
      </c>
    </row>
    <row r="71" spans="1:2" x14ac:dyDescent="0.3">
      <c r="A71" s="3" t="s">
        <v>26</v>
      </c>
      <c r="B71" s="4">
        <v>332421</v>
      </c>
    </row>
    <row r="72" spans="1:2" x14ac:dyDescent="0.3">
      <c r="A72" s="3" t="s">
        <v>191</v>
      </c>
      <c r="B72" s="4">
        <v>1828791</v>
      </c>
    </row>
    <row r="87" spans="1:2" x14ac:dyDescent="0.3">
      <c r="A87" s="2" t="s">
        <v>190</v>
      </c>
      <c r="B87" t="s">
        <v>192</v>
      </c>
    </row>
    <row r="88" spans="1:2" x14ac:dyDescent="0.3">
      <c r="A88" s="3" t="s">
        <v>195</v>
      </c>
      <c r="B88" s="4">
        <v>7</v>
      </c>
    </row>
    <row r="89" spans="1:2" x14ac:dyDescent="0.3">
      <c r="A89" s="3" t="s">
        <v>196</v>
      </c>
      <c r="B89" s="4">
        <v>4</v>
      </c>
    </row>
    <row r="90" spans="1:2" x14ac:dyDescent="0.3">
      <c r="A90" s="3" t="s">
        <v>197</v>
      </c>
      <c r="B90" s="4">
        <v>8</v>
      </c>
    </row>
    <row r="91" spans="1:2" x14ac:dyDescent="0.3">
      <c r="A91" s="3" t="s">
        <v>198</v>
      </c>
      <c r="B91" s="4">
        <v>4</v>
      </c>
    </row>
    <row r="92" spans="1:2" x14ac:dyDescent="0.3">
      <c r="A92" s="3" t="s">
        <v>199</v>
      </c>
      <c r="B92" s="4">
        <v>7</v>
      </c>
    </row>
    <row r="93" spans="1:2" x14ac:dyDescent="0.3">
      <c r="A93" s="3" t="s">
        <v>200</v>
      </c>
      <c r="B93" s="4">
        <v>5</v>
      </c>
    </row>
    <row r="94" spans="1:2" x14ac:dyDescent="0.3">
      <c r="A94" s="3" t="s">
        <v>201</v>
      </c>
      <c r="B94" s="4">
        <v>3</v>
      </c>
    </row>
    <row r="95" spans="1:2" x14ac:dyDescent="0.3">
      <c r="A95" s="3" t="s">
        <v>202</v>
      </c>
      <c r="B95" s="4">
        <v>4</v>
      </c>
    </row>
    <row r="96" spans="1:2" x14ac:dyDescent="0.3">
      <c r="A96" s="3" t="s">
        <v>203</v>
      </c>
      <c r="B96" s="4">
        <v>2</v>
      </c>
    </row>
    <row r="97" spans="1:2" x14ac:dyDescent="0.3">
      <c r="A97" s="3" t="s">
        <v>204</v>
      </c>
      <c r="B97" s="4">
        <v>7</v>
      </c>
    </row>
    <row r="98" spans="1:2" x14ac:dyDescent="0.3">
      <c r="A98" s="3" t="s">
        <v>205</v>
      </c>
      <c r="B98" s="4">
        <v>5</v>
      </c>
    </row>
    <row r="99" spans="1:2" x14ac:dyDescent="0.3">
      <c r="A99" s="3" t="s">
        <v>206</v>
      </c>
      <c r="B99" s="4">
        <v>4</v>
      </c>
    </row>
    <row r="100" spans="1:2" x14ac:dyDescent="0.3">
      <c r="A100" s="3" t="s">
        <v>207</v>
      </c>
      <c r="B100" s="4">
        <v>4</v>
      </c>
    </row>
    <row r="101" spans="1:2" x14ac:dyDescent="0.3">
      <c r="A101" s="3" t="s">
        <v>208</v>
      </c>
      <c r="B101" s="4">
        <v>4</v>
      </c>
    </row>
    <row r="102" spans="1:2" x14ac:dyDescent="0.3">
      <c r="A102" s="3" t="s">
        <v>209</v>
      </c>
      <c r="B102" s="4">
        <v>4</v>
      </c>
    </row>
    <row r="103" spans="1:2" x14ac:dyDescent="0.3">
      <c r="A103" s="3" t="s">
        <v>210</v>
      </c>
      <c r="B103" s="4">
        <v>6</v>
      </c>
    </row>
    <row r="104" spans="1:2" x14ac:dyDescent="0.3">
      <c r="A104" s="3" t="s">
        <v>211</v>
      </c>
      <c r="B104" s="4">
        <v>4</v>
      </c>
    </row>
    <row r="105" spans="1:2" x14ac:dyDescent="0.3">
      <c r="A105" s="3" t="s">
        <v>212</v>
      </c>
      <c r="B105" s="4">
        <v>5</v>
      </c>
    </row>
    <row r="106" spans="1:2" x14ac:dyDescent="0.3">
      <c r="A106" s="3" t="s">
        <v>213</v>
      </c>
      <c r="B106" s="4">
        <v>7</v>
      </c>
    </row>
    <row r="107" spans="1:2" x14ac:dyDescent="0.3">
      <c r="A107" s="3" t="s">
        <v>214</v>
      </c>
      <c r="B107" s="4">
        <v>5</v>
      </c>
    </row>
    <row r="108" spans="1:2" x14ac:dyDescent="0.3">
      <c r="A108" s="3" t="s">
        <v>191</v>
      </c>
      <c r="B108" s="4">
        <v>99</v>
      </c>
    </row>
  </sheetData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B083C-ECBD-4A95-9BED-26781C21021A}">
  <dimension ref="E1:T27"/>
  <sheetViews>
    <sheetView showGridLines="0" workbookViewId="0">
      <selection activeCell="R29" sqref="R29"/>
    </sheetView>
  </sheetViews>
  <sheetFormatPr defaultRowHeight="14.4" x14ac:dyDescent="0.3"/>
  <sheetData>
    <row r="1" spans="5:20" ht="15" thickBot="1" x14ac:dyDescent="0.35"/>
    <row r="2" spans="5:20" x14ac:dyDescent="0.3"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</row>
    <row r="3" spans="5:20" x14ac:dyDescent="0.3"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5:20" x14ac:dyDescent="0.3"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</row>
    <row r="5" spans="5:20" x14ac:dyDescent="0.3"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</row>
    <row r="6" spans="5:20" x14ac:dyDescent="0.3"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5:20" x14ac:dyDescent="0.3"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</row>
    <row r="8" spans="5:20" x14ac:dyDescent="0.3"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5:20" x14ac:dyDescent="0.3"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</row>
    <row r="10" spans="5:20" x14ac:dyDescent="0.3"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0"/>
    </row>
    <row r="11" spans="5:20" x14ac:dyDescent="0.3"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/>
    </row>
    <row r="12" spans="5:20" x14ac:dyDescent="0.3"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</row>
    <row r="13" spans="5:20" x14ac:dyDescent="0.3"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/>
    </row>
    <row r="14" spans="5:20" x14ac:dyDescent="0.3"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</row>
    <row r="15" spans="5:20" x14ac:dyDescent="0.3"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0"/>
    </row>
    <row r="16" spans="5:20" x14ac:dyDescent="0.3"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</row>
    <row r="17" spans="5:20" x14ac:dyDescent="0.3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</row>
    <row r="18" spans="5:20" x14ac:dyDescent="0.3"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</row>
    <row r="19" spans="5:20" x14ac:dyDescent="0.3"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</row>
    <row r="20" spans="5:20" x14ac:dyDescent="0.3"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0"/>
    </row>
    <row r="21" spans="5:20" x14ac:dyDescent="0.3"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</row>
    <row r="22" spans="5:20" x14ac:dyDescent="0.3"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</row>
    <row r="23" spans="5:20" x14ac:dyDescent="0.3"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</row>
    <row r="24" spans="5:20" x14ac:dyDescent="0.3"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0"/>
    </row>
    <row r="25" spans="5:20" x14ac:dyDescent="0.3"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  <row r="26" spans="5:20" x14ac:dyDescent="0.3"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</row>
    <row r="27" spans="5:20" ht="15" thickBot="1" x14ac:dyDescent="0.35"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F42B-E713-45C1-BC39-E1A25755DC4D}">
  <dimension ref="A1:L101"/>
  <sheetViews>
    <sheetView tabSelected="1" zoomScaleNormal="100" workbookViewId="0">
      <selection activeCell="D8" sqref="D8"/>
    </sheetView>
  </sheetViews>
  <sheetFormatPr defaultRowHeight="14.4" x14ac:dyDescent="0.3"/>
  <cols>
    <col min="1" max="1" width="10.109375" bestFit="1" customWidth="1"/>
    <col min="2" max="2" width="19.109375" bestFit="1" customWidth="1"/>
    <col min="3" max="3" width="11.109375" style="1" bestFit="1" customWidth="1"/>
    <col min="4" max="4" width="12.44140625" bestFit="1" customWidth="1"/>
    <col min="5" max="5" width="11" bestFit="1" customWidth="1"/>
    <col min="6" max="6" width="27.5546875" bestFit="1" customWidth="1"/>
    <col min="7" max="7" width="15.6640625" bestFit="1" customWidth="1"/>
    <col min="8" max="8" width="8.33203125" bestFit="1" customWidth="1"/>
    <col min="9" max="11" width="14.33203125" customWidth="1"/>
    <col min="12" max="12" width="10.5546875" bestFit="1" customWidth="1"/>
  </cols>
  <sheetData>
    <row r="1" spans="1:12" x14ac:dyDescent="0.3">
      <c r="A1" s="18" t="s">
        <v>0</v>
      </c>
      <c r="B1" s="18" t="s">
        <v>1</v>
      </c>
      <c r="C1" s="19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</row>
    <row r="2" spans="1:12" x14ac:dyDescent="0.3">
      <c r="A2" s="20">
        <v>4730</v>
      </c>
      <c r="B2" s="20" t="s">
        <v>11</v>
      </c>
      <c r="C2" s="21">
        <v>38190</v>
      </c>
      <c r="D2" s="20" t="s">
        <v>12</v>
      </c>
      <c r="E2" s="20">
        <v>1086767227</v>
      </c>
      <c r="F2" s="20" t="s">
        <v>13</v>
      </c>
      <c r="G2" s="20" t="s">
        <v>14</v>
      </c>
      <c r="H2" s="20">
        <v>14150</v>
      </c>
      <c r="I2" s="22">
        <f ca="1">TODAY()-C2</f>
        <v>5804</v>
      </c>
      <c r="J2" s="22">
        <f ca="1">I2/365</f>
        <v>15.901369863013699</v>
      </c>
      <c r="K2" s="23">
        <f ca="1">IF(J2&lt;5,(0.5*H2)*J2,H2*J2)</f>
        <v>225004.38356164383</v>
      </c>
      <c r="L2" s="1"/>
    </row>
    <row r="3" spans="1:12" x14ac:dyDescent="0.3">
      <c r="A3" s="20">
        <v>4237</v>
      </c>
      <c r="B3" s="20" t="s">
        <v>15</v>
      </c>
      <c r="C3" s="21">
        <v>42285</v>
      </c>
      <c r="D3" s="20" t="s">
        <v>16</v>
      </c>
      <c r="E3" s="20">
        <v>1083606483</v>
      </c>
      <c r="F3" s="20" t="s">
        <v>17</v>
      </c>
      <c r="G3" s="20" t="s">
        <v>18</v>
      </c>
      <c r="H3" s="20">
        <v>20373</v>
      </c>
      <c r="I3" s="22">
        <f t="shared" ref="I3:I66" ca="1" si="0">TODAY()-C3</f>
        <v>1709</v>
      </c>
      <c r="J3" s="22">
        <f t="shared" ref="J3:J66" ca="1" si="1">I3/365</f>
        <v>4.6821917808219178</v>
      </c>
      <c r="K3" s="23">
        <f t="shared" ref="K3:K66" ca="1" si="2">IF(J3&lt;5,(0.5*H3)*J3,H3*J3)</f>
        <v>47695.146575342464</v>
      </c>
      <c r="L3" s="1"/>
    </row>
    <row r="4" spans="1:12" x14ac:dyDescent="0.3">
      <c r="A4" s="20">
        <v>4450</v>
      </c>
      <c r="B4" s="20" t="s">
        <v>19</v>
      </c>
      <c r="C4" s="21">
        <v>43814</v>
      </c>
      <c r="D4" s="20" t="s">
        <v>16</v>
      </c>
      <c r="E4" s="20">
        <v>1087618758</v>
      </c>
      <c r="F4" s="20" t="s">
        <v>20</v>
      </c>
      <c r="G4" s="20" t="s">
        <v>18</v>
      </c>
      <c r="H4" s="20">
        <v>19817</v>
      </c>
      <c r="I4" s="22">
        <f t="shared" ca="1" si="0"/>
        <v>180</v>
      </c>
      <c r="J4" s="22">
        <f t="shared" ca="1" si="1"/>
        <v>0.49315068493150682</v>
      </c>
      <c r="K4" s="23">
        <f t="shared" ca="1" si="2"/>
        <v>4886.3835616438355</v>
      </c>
    </row>
    <row r="5" spans="1:12" x14ac:dyDescent="0.3">
      <c r="A5" s="20">
        <v>4471</v>
      </c>
      <c r="B5" s="20" t="s">
        <v>21</v>
      </c>
      <c r="C5" s="21">
        <v>41600</v>
      </c>
      <c r="D5" s="20" t="s">
        <v>16</v>
      </c>
      <c r="E5" s="20">
        <v>1080850399</v>
      </c>
      <c r="F5" s="20" t="s">
        <v>22</v>
      </c>
      <c r="G5" s="20" t="s">
        <v>23</v>
      </c>
      <c r="H5" s="20">
        <v>11829</v>
      </c>
      <c r="I5" s="22">
        <f t="shared" ca="1" si="0"/>
        <v>2394</v>
      </c>
      <c r="J5" s="22">
        <f t="shared" ca="1" si="1"/>
        <v>6.558904109589041</v>
      </c>
      <c r="K5" s="23">
        <f t="shared" ca="1" si="2"/>
        <v>77585.276712328763</v>
      </c>
    </row>
    <row r="6" spans="1:12" x14ac:dyDescent="0.3">
      <c r="A6" s="20">
        <v>3141</v>
      </c>
      <c r="B6" s="20" t="s">
        <v>24</v>
      </c>
      <c r="C6" s="21">
        <v>41132</v>
      </c>
      <c r="D6" s="20" t="s">
        <v>16</v>
      </c>
      <c r="E6" s="20">
        <v>1065466463</v>
      </c>
      <c r="F6" s="20" t="s">
        <v>25</v>
      </c>
      <c r="G6" s="20" t="s">
        <v>26</v>
      </c>
      <c r="H6" s="20">
        <v>17979</v>
      </c>
      <c r="I6" s="22">
        <f t="shared" ca="1" si="0"/>
        <v>2862</v>
      </c>
      <c r="J6" s="22">
        <f t="shared" ca="1" si="1"/>
        <v>7.8410958904109593</v>
      </c>
      <c r="K6" s="23">
        <f t="shared" ca="1" si="2"/>
        <v>140975.06301369864</v>
      </c>
    </row>
    <row r="7" spans="1:12" x14ac:dyDescent="0.3">
      <c r="A7" s="20">
        <v>4999</v>
      </c>
      <c r="B7" s="20" t="s">
        <v>27</v>
      </c>
      <c r="C7" s="21">
        <v>40870</v>
      </c>
      <c r="D7" s="20" t="s">
        <v>16</v>
      </c>
      <c r="E7" s="20">
        <v>1072731574</v>
      </c>
      <c r="F7" s="20" t="s">
        <v>28</v>
      </c>
      <c r="G7" s="20" t="s">
        <v>29</v>
      </c>
      <c r="H7" s="20">
        <v>8788</v>
      </c>
      <c r="I7" s="22">
        <f t="shared" ca="1" si="0"/>
        <v>3124</v>
      </c>
      <c r="J7" s="22">
        <f t="shared" ca="1" si="1"/>
        <v>8.5589041095890419</v>
      </c>
      <c r="K7" s="23">
        <f t="shared" ca="1" si="2"/>
        <v>75215.649315068498</v>
      </c>
    </row>
    <row r="8" spans="1:12" x14ac:dyDescent="0.3">
      <c r="A8" s="20">
        <v>4254</v>
      </c>
      <c r="B8" s="20" t="s">
        <v>30</v>
      </c>
      <c r="C8" s="21">
        <v>43123</v>
      </c>
      <c r="D8" s="20" t="s">
        <v>12</v>
      </c>
      <c r="E8" s="20">
        <v>1094304850</v>
      </c>
      <c r="F8" s="20" t="s">
        <v>31</v>
      </c>
      <c r="G8" s="20" t="s">
        <v>23</v>
      </c>
      <c r="H8" s="20">
        <v>31654</v>
      </c>
      <c r="I8" s="22">
        <f t="shared" ca="1" si="0"/>
        <v>871</v>
      </c>
      <c r="J8" s="22">
        <f t="shared" ca="1" si="1"/>
        <v>2.3863013698630136</v>
      </c>
      <c r="K8" s="23">
        <f t="shared" ca="1" si="2"/>
        <v>37767.991780821918</v>
      </c>
    </row>
    <row r="9" spans="1:12" x14ac:dyDescent="0.3">
      <c r="A9" s="20">
        <v>3926</v>
      </c>
      <c r="B9" s="20" t="s">
        <v>32</v>
      </c>
      <c r="C9" s="21">
        <v>39177</v>
      </c>
      <c r="D9" s="20" t="s">
        <v>12</v>
      </c>
      <c r="E9" s="20">
        <v>1099270032</v>
      </c>
      <c r="F9" s="20" t="s">
        <v>33</v>
      </c>
      <c r="G9" s="20" t="s">
        <v>14</v>
      </c>
      <c r="H9" s="20">
        <v>23284</v>
      </c>
      <c r="I9" s="22">
        <f t="shared" ca="1" si="0"/>
        <v>4817</v>
      </c>
      <c r="J9" s="22">
        <f t="shared" ca="1" si="1"/>
        <v>13.197260273972603</v>
      </c>
      <c r="K9" s="23">
        <f t="shared" ca="1" si="2"/>
        <v>307285.00821917807</v>
      </c>
    </row>
    <row r="10" spans="1:12" x14ac:dyDescent="0.3">
      <c r="A10" s="20">
        <v>4647</v>
      </c>
      <c r="B10" s="20" t="s">
        <v>34</v>
      </c>
      <c r="C10" s="21">
        <v>36553</v>
      </c>
      <c r="D10" s="20" t="s">
        <v>12</v>
      </c>
      <c r="E10" s="20">
        <v>1066501349</v>
      </c>
      <c r="F10" s="20" t="s">
        <v>35</v>
      </c>
      <c r="G10" s="20" t="s">
        <v>14</v>
      </c>
      <c r="H10" s="20">
        <v>17901</v>
      </c>
      <c r="I10" s="22">
        <f t="shared" ca="1" si="0"/>
        <v>7441</v>
      </c>
      <c r="J10" s="22">
        <f t="shared" ca="1" si="1"/>
        <v>20.386301369863013</v>
      </c>
      <c r="K10" s="23">
        <f t="shared" ca="1" si="2"/>
        <v>364935.18082191778</v>
      </c>
    </row>
    <row r="11" spans="1:12" x14ac:dyDescent="0.3">
      <c r="A11" s="20">
        <v>3219</v>
      </c>
      <c r="B11" s="20" t="s">
        <v>36</v>
      </c>
      <c r="C11" s="21">
        <v>36792</v>
      </c>
      <c r="D11" s="20" t="s">
        <v>16</v>
      </c>
      <c r="E11" s="20">
        <v>1099781885</v>
      </c>
      <c r="F11" s="20" t="s">
        <v>37</v>
      </c>
      <c r="G11" s="20" t="s">
        <v>38</v>
      </c>
      <c r="H11" s="20">
        <v>9632</v>
      </c>
      <c r="I11" s="22">
        <f t="shared" ca="1" si="0"/>
        <v>7202</v>
      </c>
      <c r="J11" s="22">
        <f t="shared" ca="1" si="1"/>
        <v>19.731506849315068</v>
      </c>
      <c r="K11" s="23">
        <f t="shared" ca="1" si="2"/>
        <v>190053.87397260274</v>
      </c>
    </row>
    <row r="12" spans="1:12" x14ac:dyDescent="0.3">
      <c r="A12" s="20">
        <v>4873</v>
      </c>
      <c r="B12" s="20" t="s">
        <v>39</v>
      </c>
      <c r="C12" s="21">
        <v>38829</v>
      </c>
      <c r="D12" s="20" t="s">
        <v>12</v>
      </c>
      <c r="E12" s="20">
        <v>1086801535</v>
      </c>
      <c r="F12" s="20" t="s">
        <v>40</v>
      </c>
      <c r="G12" s="20" t="s">
        <v>14</v>
      </c>
      <c r="H12" s="20">
        <v>24081</v>
      </c>
      <c r="I12" s="22">
        <f t="shared" ca="1" si="0"/>
        <v>5165</v>
      </c>
      <c r="J12" s="22">
        <f t="shared" ca="1" si="1"/>
        <v>14.150684931506849</v>
      </c>
      <c r="K12" s="23">
        <f t="shared" ca="1" si="2"/>
        <v>340762.64383561641</v>
      </c>
    </row>
    <row r="13" spans="1:12" x14ac:dyDescent="0.3">
      <c r="A13" s="20">
        <v>3497</v>
      </c>
      <c r="B13" s="20" t="s">
        <v>41</v>
      </c>
      <c r="C13" s="21">
        <v>43471</v>
      </c>
      <c r="D13" s="20" t="s">
        <v>16</v>
      </c>
      <c r="E13" s="20">
        <v>1099483350</v>
      </c>
      <c r="F13" s="20" t="s">
        <v>42</v>
      </c>
      <c r="G13" s="20" t="s">
        <v>14</v>
      </c>
      <c r="H13" s="20">
        <v>24931</v>
      </c>
      <c r="I13" s="22">
        <f t="shared" ca="1" si="0"/>
        <v>523</v>
      </c>
      <c r="J13" s="22">
        <f t="shared" ca="1" si="1"/>
        <v>1.4328767123287671</v>
      </c>
      <c r="K13" s="23">
        <f t="shared" ca="1" si="2"/>
        <v>17861.524657534246</v>
      </c>
    </row>
    <row r="14" spans="1:12" x14ac:dyDescent="0.3">
      <c r="A14" s="20">
        <v>3568</v>
      </c>
      <c r="B14" s="20" t="s">
        <v>43</v>
      </c>
      <c r="C14" s="21">
        <v>37323</v>
      </c>
      <c r="D14" s="20" t="s">
        <v>12</v>
      </c>
      <c r="E14" s="20">
        <v>1096133969</v>
      </c>
      <c r="F14" s="20" t="s">
        <v>44</v>
      </c>
      <c r="G14" s="20" t="s">
        <v>23</v>
      </c>
      <c r="H14" s="20">
        <v>28822</v>
      </c>
      <c r="I14" s="22">
        <f t="shared" ca="1" si="0"/>
        <v>6671</v>
      </c>
      <c r="J14" s="22">
        <f t="shared" ca="1" si="1"/>
        <v>18.276712328767122</v>
      </c>
      <c r="K14" s="23">
        <f t="shared" ca="1" si="2"/>
        <v>526771.40273972601</v>
      </c>
    </row>
    <row r="15" spans="1:12" x14ac:dyDescent="0.3">
      <c r="A15" s="20">
        <v>3138</v>
      </c>
      <c r="B15" s="20" t="s">
        <v>45</v>
      </c>
      <c r="C15" s="21">
        <v>37343</v>
      </c>
      <c r="D15" s="20" t="s">
        <v>12</v>
      </c>
      <c r="E15" s="20">
        <v>1095714439</v>
      </c>
      <c r="F15" s="20" t="s">
        <v>46</v>
      </c>
      <c r="G15" s="20" t="s">
        <v>26</v>
      </c>
      <c r="H15" s="20">
        <v>22046</v>
      </c>
      <c r="I15" s="22">
        <f t="shared" ca="1" si="0"/>
        <v>6651</v>
      </c>
      <c r="J15" s="22">
        <f t="shared" ca="1" si="1"/>
        <v>18.221917808219178</v>
      </c>
      <c r="K15" s="23">
        <f t="shared" ca="1" si="2"/>
        <v>401720.4</v>
      </c>
    </row>
    <row r="16" spans="1:12" x14ac:dyDescent="0.3">
      <c r="A16" s="20">
        <v>4067</v>
      </c>
      <c r="B16" s="20" t="s">
        <v>47</v>
      </c>
      <c r="C16" s="21">
        <v>38101</v>
      </c>
      <c r="D16" s="20" t="s">
        <v>12</v>
      </c>
      <c r="E16" s="20">
        <v>1087043816</v>
      </c>
      <c r="F16" s="20" t="s">
        <v>31</v>
      </c>
      <c r="G16" s="20" t="s">
        <v>23</v>
      </c>
      <c r="H16" s="20">
        <v>8868</v>
      </c>
      <c r="I16" s="22">
        <f t="shared" ca="1" si="0"/>
        <v>5893</v>
      </c>
      <c r="J16" s="22">
        <f t="shared" ca="1" si="1"/>
        <v>16.145205479452056</v>
      </c>
      <c r="K16" s="23">
        <f t="shared" ca="1" si="2"/>
        <v>143175.68219178083</v>
      </c>
    </row>
    <row r="17" spans="1:11" x14ac:dyDescent="0.3">
      <c r="A17" s="20">
        <v>4426</v>
      </c>
      <c r="B17" s="20" t="s">
        <v>48</v>
      </c>
      <c r="C17" s="21">
        <v>40879</v>
      </c>
      <c r="D17" s="20" t="s">
        <v>12</v>
      </c>
      <c r="E17" s="20">
        <v>1064952894</v>
      </c>
      <c r="F17" s="20" t="s">
        <v>49</v>
      </c>
      <c r="G17" s="20" t="s">
        <v>38</v>
      </c>
      <c r="H17" s="20">
        <v>20693</v>
      </c>
      <c r="I17" s="22">
        <f t="shared" ca="1" si="0"/>
        <v>3115</v>
      </c>
      <c r="J17" s="22">
        <f t="shared" ca="1" si="1"/>
        <v>8.5342465753424666</v>
      </c>
      <c r="K17" s="23">
        <f t="shared" ca="1" si="2"/>
        <v>176599.16438356167</v>
      </c>
    </row>
    <row r="18" spans="1:11" x14ac:dyDescent="0.3">
      <c r="A18" s="20">
        <v>4670</v>
      </c>
      <c r="B18" s="20" t="s">
        <v>50</v>
      </c>
      <c r="C18" s="21">
        <v>37620</v>
      </c>
      <c r="D18" s="20" t="s">
        <v>12</v>
      </c>
      <c r="E18" s="20">
        <v>1064366808</v>
      </c>
      <c r="F18" s="20" t="s">
        <v>51</v>
      </c>
      <c r="G18" s="20" t="s">
        <v>38</v>
      </c>
      <c r="H18" s="20">
        <v>15520</v>
      </c>
      <c r="I18" s="22">
        <f t="shared" ca="1" si="0"/>
        <v>6374</v>
      </c>
      <c r="J18" s="22">
        <f t="shared" ca="1" si="1"/>
        <v>17.463013698630139</v>
      </c>
      <c r="K18" s="23">
        <f t="shared" ca="1" si="2"/>
        <v>271025.97260273976</v>
      </c>
    </row>
    <row r="19" spans="1:11" x14ac:dyDescent="0.3">
      <c r="A19" s="20">
        <v>4363</v>
      </c>
      <c r="B19" s="20" t="s">
        <v>52</v>
      </c>
      <c r="C19" s="21">
        <v>42575</v>
      </c>
      <c r="D19" s="20" t="s">
        <v>12</v>
      </c>
      <c r="E19" s="20">
        <v>1077657035</v>
      </c>
      <c r="F19" s="20" t="s">
        <v>53</v>
      </c>
      <c r="G19" s="20" t="s">
        <v>18</v>
      </c>
      <c r="H19" s="20">
        <v>31448</v>
      </c>
      <c r="I19" s="22">
        <f t="shared" ca="1" si="0"/>
        <v>1419</v>
      </c>
      <c r="J19" s="22">
        <f t="shared" ca="1" si="1"/>
        <v>3.8876712328767122</v>
      </c>
      <c r="K19" s="23">
        <f t="shared" ca="1" si="2"/>
        <v>61129.742465753421</v>
      </c>
    </row>
    <row r="20" spans="1:11" x14ac:dyDescent="0.3">
      <c r="A20" s="20">
        <v>4514</v>
      </c>
      <c r="B20" s="20" t="s">
        <v>54</v>
      </c>
      <c r="C20" s="21">
        <v>40949</v>
      </c>
      <c r="D20" s="20" t="s">
        <v>12</v>
      </c>
      <c r="E20" s="20">
        <v>1074832044</v>
      </c>
      <c r="F20" s="20" t="s">
        <v>40</v>
      </c>
      <c r="G20" s="20" t="s">
        <v>14</v>
      </c>
      <c r="H20" s="20">
        <v>11278</v>
      </c>
      <c r="I20" s="22">
        <f t="shared" ca="1" si="0"/>
        <v>3045</v>
      </c>
      <c r="J20" s="22">
        <f t="shared" ca="1" si="1"/>
        <v>8.3424657534246567</v>
      </c>
      <c r="K20" s="23">
        <f t="shared" ca="1" si="2"/>
        <v>94086.328767123283</v>
      </c>
    </row>
    <row r="21" spans="1:11" x14ac:dyDescent="0.3">
      <c r="A21" s="20">
        <v>4318</v>
      </c>
      <c r="B21" s="20" t="s">
        <v>55</v>
      </c>
      <c r="C21" s="21">
        <v>38932</v>
      </c>
      <c r="D21" s="20" t="s">
        <v>12</v>
      </c>
      <c r="E21" s="20">
        <v>1079419617</v>
      </c>
      <c r="F21" s="20" t="s">
        <v>56</v>
      </c>
      <c r="G21" s="20" t="s">
        <v>14</v>
      </c>
      <c r="H21" s="20">
        <v>24905</v>
      </c>
      <c r="I21" s="22">
        <f t="shared" ca="1" si="0"/>
        <v>5062</v>
      </c>
      <c r="J21" s="22">
        <f t="shared" ca="1" si="1"/>
        <v>13.868493150684932</v>
      </c>
      <c r="K21" s="23">
        <f t="shared" ca="1" si="2"/>
        <v>345394.82191780821</v>
      </c>
    </row>
    <row r="22" spans="1:11" x14ac:dyDescent="0.3">
      <c r="A22" s="20">
        <v>4871</v>
      </c>
      <c r="B22" s="20" t="s">
        <v>57</v>
      </c>
      <c r="C22" s="21">
        <v>41692</v>
      </c>
      <c r="D22" s="20" t="s">
        <v>16</v>
      </c>
      <c r="E22" s="20">
        <v>1079526129</v>
      </c>
      <c r="F22" s="20" t="s">
        <v>58</v>
      </c>
      <c r="G22" s="20" t="s">
        <v>14</v>
      </c>
      <c r="H22" s="20">
        <v>27501</v>
      </c>
      <c r="I22" s="22">
        <f t="shared" ca="1" si="0"/>
        <v>2302</v>
      </c>
      <c r="J22" s="22">
        <f t="shared" ca="1" si="1"/>
        <v>6.3068493150684928</v>
      </c>
      <c r="K22" s="23">
        <f t="shared" ca="1" si="2"/>
        <v>173444.66301369862</v>
      </c>
    </row>
    <row r="23" spans="1:11" x14ac:dyDescent="0.3">
      <c r="A23" s="20">
        <v>3378</v>
      </c>
      <c r="B23" s="20" t="s">
        <v>59</v>
      </c>
      <c r="C23" s="21">
        <v>36761</v>
      </c>
      <c r="D23" s="20" t="s">
        <v>12</v>
      </c>
      <c r="E23" s="20">
        <v>1068641791</v>
      </c>
      <c r="F23" s="20" t="s">
        <v>60</v>
      </c>
      <c r="G23" s="20" t="s">
        <v>18</v>
      </c>
      <c r="H23" s="20">
        <v>7343</v>
      </c>
      <c r="I23" s="22">
        <f t="shared" ca="1" si="0"/>
        <v>7233</v>
      </c>
      <c r="J23" s="22">
        <f t="shared" ca="1" si="1"/>
        <v>19.816438356164383</v>
      </c>
      <c r="K23" s="23">
        <f t="shared" ca="1" si="2"/>
        <v>145512.10684931505</v>
      </c>
    </row>
    <row r="24" spans="1:11" x14ac:dyDescent="0.3">
      <c r="A24" s="20">
        <v>4169</v>
      </c>
      <c r="B24" s="20" t="s">
        <v>61</v>
      </c>
      <c r="C24" s="21">
        <v>37908</v>
      </c>
      <c r="D24" s="20" t="s">
        <v>16</v>
      </c>
      <c r="E24" s="20">
        <v>1081794642</v>
      </c>
      <c r="F24" s="20" t="s">
        <v>46</v>
      </c>
      <c r="G24" s="20" t="s">
        <v>26</v>
      </c>
      <c r="H24" s="20">
        <v>31645</v>
      </c>
      <c r="I24" s="22">
        <f t="shared" ca="1" si="0"/>
        <v>6086</v>
      </c>
      <c r="J24" s="22">
        <f t="shared" ca="1" si="1"/>
        <v>16.673972602739727</v>
      </c>
      <c r="K24" s="23">
        <f t="shared" ca="1" si="2"/>
        <v>527647.86301369872</v>
      </c>
    </row>
    <row r="25" spans="1:11" x14ac:dyDescent="0.3">
      <c r="A25" s="20">
        <v>3031</v>
      </c>
      <c r="B25" s="20" t="s">
        <v>62</v>
      </c>
      <c r="C25" s="21">
        <v>40252</v>
      </c>
      <c r="D25" s="20" t="s">
        <v>16</v>
      </c>
      <c r="E25" s="20">
        <v>1080331110</v>
      </c>
      <c r="F25" s="20" t="s">
        <v>63</v>
      </c>
      <c r="G25" s="20" t="s">
        <v>14</v>
      </c>
      <c r="H25" s="20">
        <v>23608</v>
      </c>
      <c r="I25" s="22">
        <f t="shared" ca="1" si="0"/>
        <v>3742</v>
      </c>
      <c r="J25" s="22">
        <f t="shared" ca="1" si="1"/>
        <v>10.252054794520548</v>
      </c>
      <c r="K25" s="23">
        <f t="shared" ca="1" si="2"/>
        <v>242030.50958904109</v>
      </c>
    </row>
    <row r="26" spans="1:11" x14ac:dyDescent="0.3">
      <c r="A26" s="20">
        <v>4341</v>
      </c>
      <c r="B26" s="20" t="s">
        <v>64</v>
      </c>
      <c r="C26" s="21">
        <v>37250</v>
      </c>
      <c r="D26" s="20" t="s">
        <v>12</v>
      </c>
      <c r="E26" s="20">
        <v>1069990738</v>
      </c>
      <c r="F26" s="20" t="s">
        <v>65</v>
      </c>
      <c r="G26" s="20" t="s">
        <v>26</v>
      </c>
      <c r="H26" s="20">
        <v>28343</v>
      </c>
      <c r="I26" s="22">
        <f t="shared" ca="1" si="0"/>
        <v>6744</v>
      </c>
      <c r="J26" s="22">
        <f t="shared" ca="1" si="1"/>
        <v>18.476712328767125</v>
      </c>
      <c r="K26" s="23">
        <f t="shared" ca="1" si="2"/>
        <v>523685.45753424661</v>
      </c>
    </row>
    <row r="27" spans="1:11" x14ac:dyDescent="0.3">
      <c r="A27" s="20">
        <v>4435</v>
      </c>
      <c r="B27" s="20" t="s">
        <v>66</v>
      </c>
      <c r="C27" s="21">
        <v>38141</v>
      </c>
      <c r="D27" s="20" t="s">
        <v>16</v>
      </c>
      <c r="E27" s="20">
        <v>1095821792</v>
      </c>
      <c r="F27" s="20" t="s">
        <v>67</v>
      </c>
      <c r="G27" s="20" t="s">
        <v>18</v>
      </c>
      <c r="H27" s="20">
        <v>13681</v>
      </c>
      <c r="I27" s="22">
        <f t="shared" ca="1" si="0"/>
        <v>5853</v>
      </c>
      <c r="J27" s="22">
        <f t="shared" ca="1" si="1"/>
        <v>16.035616438356165</v>
      </c>
      <c r="K27" s="23">
        <f t="shared" ca="1" si="2"/>
        <v>219383.26849315068</v>
      </c>
    </row>
    <row r="28" spans="1:11" x14ac:dyDescent="0.3">
      <c r="A28" s="20">
        <v>4992</v>
      </c>
      <c r="B28" s="20" t="s">
        <v>68</v>
      </c>
      <c r="C28" s="21">
        <v>42176</v>
      </c>
      <c r="D28" s="20" t="s">
        <v>16</v>
      </c>
      <c r="E28" s="20">
        <v>1088109231</v>
      </c>
      <c r="F28" s="20" t="s">
        <v>67</v>
      </c>
      <c r="G28" s="20" t="s">
        <v>18</v>
      </c>
      <c r="H28" s="20">
        <v>28741</v>
      </c>
      <c r="I28" s="22">
        <f t="shared" ca="1" si="0"/>
        <v>1818</v>
      </c>
      <c r="J28" s="22">
        <f t="shared" ca="1" si="1"/>
        <v>4.9808219178082194</v>
      </c>
      <c r="K28" s="23">
        <f t="shared" ca="1" si="2"/>
        <v>71576.901369863015</v>
      </c>
    </row>
    <row r="29" spans="1:11" x14ac:dyDescent="0.3">
      <c r="A29" s="20">
        <v>4228</v>
      </c>
      <c r="B29" s="20" t="s">
        <v>69</v>
      </c>
      <c r="C29" s="21">
        <v>40902</v>
      </c>
      <c r="D29" s="20" t="s">
        <v>16</v>
      </c>
      <c r="E29" s="20">
        <v>1087839785</v>
      </c>
      <c r="F29" s="20" t="s">
        <v>70</v>
      </c>
      <c r="G29" s="20" t="s">
        <v>18</v>
      </c>
      <c r="H29" s="20">
        <v>14192</v>
      </c>
      <c r="I29" s="22">
        <f t="shared" ca="1" si="0"/>
        <v>3092</v>
      </c>
      <c r="J29" s="22">
        <f t="shared" ca="1" si="1"/>
        <v>8.4712328767123282</v>
      </c>
      <c r="K29" s="23">
        <f t="shared" ca="1" si="2"/>
        <v>120223.73698630136</v>
      </c>
    </row>
    <row r="30" spans="1:11" x14ac:dyDescent="0.3">
      <c r="A30" s="20">
        <v>4111</v>
      </c>
      <c r="B30" s="20" t="s">
        <v>71</v>
      </c>
      <c r="C30" s="21">
        <v>43341</v>
      </c>
      <c r="D30" s="20" t="s">
        <v>12</v>
      </c>
      <c r="E30" s="20">
        <v>1094109995</v>
      </c>
      <c r="F30" s="20" t="s">
        <v>72</v>
      </c>
      <c r="G30" s="20" t="s">
        <v>23</v>
      </c>
      <c r="H30" s="20">
        <v>7890</v>
      </c>
      <c r="I30" s="22">
        <f t="shared" ca="1" si="0"/>
        <v>653</v>
      </c>
      <c r="J30" s="22">
        <f t="shared" ca="1" si="1"/>
        <v>1.789041095890411</v>
      </c>
      <c r="K30" s="23">
        <f t="shared" ca="1" si="2"/>
        <v>7057.7671232876719</v>
      </c>
    </row>
    <row r="31" spans="1:11" x14ac:dyDescent="0.3">
      <c r="A31" s="20">
        <v>4138</v>
      </c>
      <c r="B31" s="20" t="s">
        <v>73</v>
      </c>
      <c r="C31" s="21">
        <v>38752</v>
      </c>
      <c r="D31" s="20" t="s">
        <v>16</v>
      </c>
      <c r="E31" s="20">
        <v>1083988918</v>
      </c>
      <c r="F31" s="20" t="s">
        <v>74</v>
      </c>
      <c r="G31" s="20" t="s">
        <v>14</v>
      </c>
      <c r="H31" s="20">
        <v>5495</v>
      </c>
      <c r="I31" s="22">
        <f t="shared" ca="1" si="0"/>
        <v>5242</v>
      </c>
      <c r="J31" s="22">
        <f t="shared" ca="1" si="1"/>
        <v>14.361643835616439</v>
      </c>
      <c r="K31" s="23">
        <f t="shared" ca="1" si="2"/>
        <v>78917.23287671234</v>
      </c>
    </row>
    <row r="32" spans="1:11" x14ac:dyDescent="0.3">
      <c r="A32" s="20">
        <v>4995</v>
      </c>
      <c r="B32" s="20" t="s">
        <v>75</v>
      </c>
      <c r="C32" s="21">
        <v>40340</v>
      </c>
      <c r="D32" s="20" t="s">
        <v>12</v>
      </c>
      <c r="E32" s="20">
        <v>1091033142</v>
      </c>
      <c r="F32" s="20" t="s">
        <v>65</v>
      </c>
      <c r="G32" s="20" t="s">
        <v>26</v>
      </c>
      <c r="H32" s="20">
        <v>18529</v>
      </c>
      <c r="I32" s="22">
        <f t="shared" ca="1" si="0"/>
        <v>3654</v>
      </c>
      <c r="J32" s="22">
        <f t="shared" ca="1" si="1"/>
        <v>10.010958904109589</v>
      </c>
      <c r="K32" s="23">
        <f t="shared" ca="1" si="2"/>
        <v>185493.05753424659</v>
      </c>
    </row>
    <row r="33" spans="1:11" x14ac:dyDescent="0.3">
      <c r="A33" s="20">
        <v>4896</v>
      </c>
      <c r="B33" s="20" t="s">
        <v>76</v>
      </c>
      <c r="C33" s="21">
        <v>36893</v>
      </c>
      <c r="D33" s="20" t="s">
        <v>16</v>
      </c>
      <c r="E33" s="20">
        <v>1083769764</v>
      </c>
      <c r="F33" s="20" t="s">
        <v>77</v>
      </c>
      <c r="G33" s="20" t="s">
        <v>26</v>
      </c>
      <c r="H33" s="20">
        <v>28652</v>
      </c>
      <c r="I33" s="22">
        <f t="shared" ca="1" si="0"/>
        <v>7101</v>
      </c>
      <c r="J33" s="22">
        <f t="shared" ca="1" si="1"/>
        <v>19.454794520547946</v>
      </c>
      <c r="K33" s="23">
        <f t="shared" ca="1" si="2"/>
        <v>557418.77260273974</v>
      </c>
    </row>
    <row r="34" spans="1:11" x14ac:dyDescent="0.3">
      <c r="A34" s="20">
        <v>4622</v>
      </c>
      <c r="B34" s="20" t="s">
        <v>78</v>
      </c>
      <c r="C34" s="21">
        <v>39984</v>
      </c>
      <c r="D34" s="20" t="s">
        <v>12</v>
      </c>
      <c r="E34" s="20">
        <v>1080899664</v>
      </c>
      <c r="F34" s="20" t="s">
        <v>79</v>
      </c>
      <c r="G34" s="20" t="s">
        <v>14</v>
      </c>
      <c r="H34" s="20">
        <v>20068</v>
      </c>
      <c r="I34" s="22">
        <f t="shared" ca="1" si="0"/>
        <v>4010</v>
      </c>
      <c r="J34" s="22">
        <f t="shared" ca="1" si="1"/>
        <v>10.986301369863014</v>
      </c>
      <c r="K34" s="23">
        <f t="shared" ca="1" si="2"/>
        <v>220473.09589041097</v>
      </c>
    </row>
    <row r="35" spans="1:11" x14ac:dyDescent="0.3">
      <c r="A35" s="20">
        <v>4793</v>
      </c>
      <c r="B35" s="20" t="s">
        <v>80</v>
      </c>
      <c r="C35" s="21">
        <v>40663</v>
      </c>
      <c r="D35" s="20" t="s">
        <v>12</v>
      </c>
      <c r="E35" s="20">
        <v>1073667355</v>
      </c>
      <c r="F35" s="20" t="s">
        <v>81</v>
      </c>
      <c r="G35" s="20" t="s">
        <v>18</v>
      </c>
      <c r="H35" s="20">
        <v>6885</v>
      </c>
      <c r="I35" s="22">
        <f t="shared" ca="1" si="0"/>
        <v>3331</v>
      </c>
      <c r="J35" s="22">
        <f t="shared" ca="1" si="1"/>
        <v>9.1260273972602732</v>
      </c>
      <c r="K35" s="23">
        <f t="shared" ca="1" si="2"/>
        <v>62832.698630136983</v>
      </c>
    </row>
    <row r="36" spans="1:11" x14ac:dyDescent="0.3">
      <c r="A36" s="20">
        <v>4544</v>
      </c>
      <c r="B36" s="20" t="s">
        <v>82</v>
      </c>
      <c r="C36" s="21">
        <v>36721</v>
      </c>
      <c r="D36" s="20" t="s">
        <v>12</v>
      </c>
      <c r="E36" s="20">
        <v>1064933765</v>
      </c>
      <c r="F36" s="20" t="s">
        <v>83</v>
      </c>
      <c r="G36" s="20" t="s">
        <v>23</v>
      </c>
      <c r="H36" s="20">
        <v>8959</v>
      </c>
      <c r="I36" s="22">
        <f t="shared" ca="1" si="0"/>
        <v>7273</v>
      </c>
      <c r="J36" s="22">
        <f t="shared" ca="1" si="1"/>
        <v>19.926027397260274</v>
      </c>
      <c r="K36" s="23">
        <f t="shared" ca="1" si="2"/>
        <v>178517.27945205479</v>
      </c>
    </row>
    <row r="37" spans="1:11" x14ac:dyDescent="0.3">
      <c r="A37" s="20">
        <v>4760</v>
      </c>
      <c r="B37" s="20" t="s">
        <v>84</v>
      </c>
      <c r="C37" s="21">
        <v>43128</v>
      </c>
      <c r="D37" s="20" t="s">
        <v>16</v>
      </c>
      <c r="E37" s="20">
        <v>1077985122</v>
      </c>
      <c r="F37" s="20" t="s">
        <v>22</v>
      </c>
      <c r="G37" s="20" t="s">
        <v>23</v>
      </c>
      <c r="H37" s="20">
        <v>16306</v>
      </c>
      <c r="I37" s="22">
        <f t="shared" ca="1" si="0"/>
        <v>866</v>
      </c>
      <c r="J37" s="22">
        <f t="shared" ca="1" si="1"/>
        <v>2.3726027397260272</v>
      </c>
      <c r="K37" s="23">
        <f t="shared" ca="1" si="2"/>
        <v>19343.8301369863</v>
      </c>
    </row>
    <row r="38" spans="1:11" x14ac:dyDescent="0.3">
      <c r="A38" s="20">
        <v>4365</v>
      </c>
      <c r="B38" s="20" t="s">
        <v>85</v>
      </c>
      <c r="C38" s="21">
        <v>39170</v>
      </c>
      <c r="D38" s="20" t="s">
        <v>12</v>
      </c>
      <c r="E38" s="20">
        <v>1088348860</v>
      </c>
      <c r="F38" s="20" t="s">
        <v>46</v>
      </c>
      <c r="G38" s="20" t="s">
        <v>26</v>
      </c>
      <c r="H38" s="20">
        <v>7149</v>
      </c>
      <c r="I38" s="22">
        <f t="shared" ca="1" si="0"/>
        <v>4824</v>
      </c>
      <c r="J38" s="22">
        <f t="shared" ca="1" si="1"/>
        <v>13.216438356164383</v>
      </c>
      <c r="K38" s="23">
        <f t="shared" ca="1" si="2"/>
        <v>94484.317808219173</v>
      </c>
    </row>
    <row r="39" spans="1:11" x14ac:dyDescent="0.3">
      <c r="A39" s="20">
        <v>4220</v>
      </c>
      <c r="B39" s="20" t="s">
        <v>86</v>
      </c>
      <c r="C39" s="21">
        <v>42034</v>
      </c>
      <c r="D39" s="20" t="s">
        <v>16</v>
      </c>
      <c r="E39" s="20">
        <v>1079524383</v>
      </c>
      <c r="F39" s="20" t="s">
        <v>87</v>
      </c>
      <c r="G39" s="20" t="s">
        <v>23</v>
      </c>
      <c r="H39" s="20">
        <v>27748</v>
      </c>
      <c r="I39" s="22">
        <f t="shared" ca="1" si="0"/>
        <v>1960</v>
      </c>
      <c r="J39" s="22">
        <f t="shared" ca="1" si="1"/>
        <v>5.3698630136986303</v>
      </c>
      <c r="K39" s="23">
        <f t="shared" ca="1" si="2"/>
        <v>149002.9589041096</v>
      </c>
    </row>
    <row r="40" spans="1:11" x14ac:dyDescent="0.3">
      <c r="A40" s="20">
        <v>4274</v>
      </c>
      <c r="B40" s="20" t="s">
        <v>88</v>
      </c>
      <c r="C40" s="21">
        <v>43199</v>
      </c>
      <c r="D40" s="20" t="s">
        <v>12</v>
      </c>
      <c r="E40" s="20">
        <v>1084971558</v>
      </c>
      <c r="F40" s="20" t="s">
        <v>89</v>
      </c>
      <c r="G40" s="20" t="s">
        <v>14</v>
      </c>
      <c r="H40" s="20">
        <v>22343</v>
      </c>
      <c r="I40" s="22">
        <f t="shared" ca="1" si="0"/>
        <v>795</v>
      </c>
      <c r="J40" s="22">
        <f t="shared" ca="1" si="1"/>
        <v>2.1780821917808217</v>
      </c>
      <c r="K40" s="23">
        <f t="shared" ca="1" si="2"/>
        <v>24332.445205479449</v>
      </c>
    </row>
    <row r="41" spans="1:11" x14ac:dyDescent="0.3">
      <c r="A41" s="20">
        <v>3442</v>
      </c>
      <c r="B41" s="20" t="s">
        <v>90</v>
      </c>
      <c r="C41" s="21">
        <v>39908</v>
      </c>
      <c r="D41" s="20" t="s">
        <v>16</v>
      </c>
      <c r="E41" s="20">
        <v>1068497889</v>
      </c>
      <c r="F41" s="20" t="s">
        <v>91</v>
      </c>
      <c r="G41" s="20" t="s">
        <v>14</v>
      </c>
      <c r="H41" s="20">
        <v>15563</v>
      </c>
      <c r="I41" s="22">
        <f t="shared" ca="1" si="0"/>
        <v>4086</v>
      </c>
      <c r="J41" s="22">
        <f t="shared" ca="1" si="1"/>
        <v>11.194520547945206</v>
      </c>
      <c r="K41" s="23">
        <f t="shared" ca="1" si="2"/>
        <v>174220.32328767126</v>
      </c>
    </row>
    <row r="42" spans="1:11" x14ac:dyDescent="0.3">
      <c r="A42" s="20">
        <v>4827</v>
      </c>
      <c r="B42" s="20" t="s">
        <v>92</v>
      </c>
      <c r="C42" s="21">
        <v>37810</v>
      </c>
      <c r="D42" s="20" t="s">
        <v>16</v>
      </c>
      <c r="E42" s="20">
        <v>1072603917</v>
      </c>
      <c r="F42" s="20" t="s">
        <v>93</v>
      </c>
      <c r="G42" s="20" t="s">
        <v>23</v>
      </c>
      <c r="H42" s="20">
        <v>28642</v>
      </c>
      <c r="I42" s="22">
        <f t="shared" ca="1" si="0"/>
        <v>6184</v>
      </c>
      <c r="J42" s="22">
        <f t="shared" ca="1" si="1"/>
        <v>16.942465753424656</v>
      </c>
      <c r="K42" s="23">
        <f t="shared" ca="1" si="2"/>
        <v>485266.10410958901</v>
      </c>
    </row>
    <row r="43" spans="1:11" x14ac:dyDescent="0.3">
      <c r="A43" s="20">
        <v>4204</v>
      </c>
      <c r="B43" s="20" t="s">
        <v>94</v>
      </c>
      <c r="C43" s="21">
        <v>38286</v>
      </c>
      <c r="D43" s="20" t="s">
        <v>16</v>
      </c>
      <c r="E43" s="20">
        <v>1066782446</v>
      </c>
      <c r="F43" s="20" t="s">
        <v>22</v>
      </c>
      <c r="G43" s="20" t="s">
        <v>23</v>
      </c>
      <c r="H43" s="20">
        <v>5279</v>
      </c>
      <c r="I43" s="22">
        <f t="shared" ca="1" si="0"/>
        <v>5708</v>
      </c>
      <c r="J43" s="22">
        <f t="shared" ca="1" si="1"/>
        <v>15.638356164383561</v>
      </c>
      <c r="K43" s="23">
        <f t="shared" ca="1" si="2"/>
        <v>82554.882191780824</v>
      </c>
    </row>
    <row r="44" spans="1:11" x14ac:dyDescent="0.3">
      <c r="A44" s="20">
        <v>4376</v>
      </c>
      <c r="B44" s="20" t="s">
        <v>95</v>
      </c>
      <c r="C44" s="21">
        <v>43281</v>
      </c>
      <c r="D44" s="20" t="s">
        <v>12</v>
      </c>
      <c r="E44" s="20">
        <v>1086791634</v>
      </c>
      <c r="F44" s="20" t="s">
        <v>60</v>
      </c>
      <c r="G44" s="20" t="s">
        <v>18</v>
      </c>
      <c r="H44" s="20">
        <v>23151</v>
      </c>
      <c r="I44" s="22">
        <f t="shared" ca="1" si="0"/>
        <v>713</v>
      </c>
      <c r="J44" s="22">
        <f t="shared" ca="1" si="1"/>
        <v>1.9534246575342467</v>
      </c>
      <c r="K44" s="23">
        <f t="shared" ca="1" si="2"/>
        <v>22611.867123287673</v>
      </c>
    </row>
    <row r="45" spans="1:11" x14ac:dyDescent="0.3">
      <c r="A45" s="20">
        <v>4091</v>
      </c>
      <c r="B45" s="20" t="s">
        <v>96</v>
      </c>
      <c r="C45" s="21">
        <v>42008</v>
      </c>
      <c r="D45" s="20" t="s">
        <v>12</v>
      </c>
      <c r="E45" s="20">
        <v>1072907869</v>
      </c>
      <c r="F45" s="20" t="s">
        <v>97</v>
      </c>
      <c r="G45" s="20" t="s">
        <v>14</v>
      </c>
      <c r="H45" s="20">
        <v>15541</v>
      </c>
      <c r="I45" s="22">
        <f t="shared" ca="1" si="0"/>
        <v>1986</v>
      </c>
      <c r="J45" s="22">
        <f t="shared" ca="1" si="1"/>
        <v>5.441095890410959</v>
      </c>
      <c r="K45" s="23">
        <f t="shared" ca="1" si="2"/>
        <v>84560.071232876711</v>
      </c>
    </row>
    <row r="46" spans="1:11" x14ac:dyDescent="0.3">
      <c r="A46" s="20">
        <v>4629</v>
      </c>
      <c r="B46" s="20" t="s">
        <v>98</v>
      </c>
      <c r="C46" s="21">
        <v>41329</v>
      </c>
      <c r="D46" s="20" t="s">
        <v>12</v>
      </c>
      <c r="E46" s="20">
        <v>1071376281</v>
      </c>
      <c r="F46" s="20" t="s">
        <v>42</v>
      </c>
      <c r="G46" s="20" t="s">
        <v>14</v>
      </c>
      <c r="H46" s="20">
        <v>17313</v>
      </c>
      <c r="I46" s="22">
        <f t="shared" ca="1" si="0"/>
        <v>2665</v>
      </c>
      <c r="J46" s="22">
        <f t="shared" ca="1" si="1"/>
        <v>7.3013698630136989</v>
      </c>
      <c r="K46" s="23">
        <f t="shared" ca="1" si="2"/>
        <v>126408.61643835617</v>
      </c>
    </row>
    <row r="47" spans="1:11" x14ac:dyDescent="0.3">
      <c r="A47" s="20">
        <v>4518</v>
      </c>
      <c r="B47" s="20" t="s">
        <v>99</v>
      </c>
      <c r="C47" s="21">
        <v>39260</v>
      </c>
      <c r="D47" s="20" t="s">
        <v>12</v>
      </c>
      <c r="E47" s="20">
        <v>1098665804</v>
      </c>
      <c r="F47" s="20" t="s">
        <v>100</v>
      </c>
      <c r="G47" s="20" t="s">
        <v>14</v>
      </c>
      <c r="H47" s="20">
        <v>18730</v>
      </c>
      <c r="I47" s="22">
        <f t="shared" ca="1" si="0"/>
        <v>4734</v>
      </c>
      <c r="J47" s="22">
        <f t="shared" ca="1" si="1"/>
        <v>12.96986301369863</v>
      </c>
      <c r="K47" s="23">
        <f t="shared" ca="1" si="2"/>
        <v>242925.53424657535</v>
      </c>
    </row>
    <row r="48" spans="1:11" x14ac:dyDescent="0.3">
      <c r="A48" s="20">
        <v>4592</v>
      </c>
      <c r="B48" s="20" t="s">
        <v>101</v>
      </c>
      <c r="C48" s="21">
        <v>37278</v>
      </c>
      <c r="D48" s="20" t="s">
        <v>16</v>
      </c>
      <c r="E48" s="20">
        <v>1073325889</v>
      </c>
      <c r="F48" s="20" t="s">
        <v>102</v>
      </c>
      <c r="G48" s="20" t="s">
        <v>26</v>
      </c>
      <c r="H48" s="20">
        <v>30110</v>
      </c>
      <c r="I48" s="22">
        <f t="shared" ca="1" si="0"/>
        <v>6716</v>
      </c>
      <c r="J48" s="22">
        <f t="shared" ca="1" si="1"/>
        <v>18.399999999999999</v>
      </c>
      <c r="K48" s="23">
        <f t="shared" ca="1" si="2"/>
        <v>554024</v>
      </c>
    </row>
    <row r="49" spans="1:11" x14ac:dyDescent="0.3">
      <c r="A49" s="20">
        <v>4789</v>
      </c>
      <c r="B49" s="20" t="s">
        <v>103</v>
      </c>
      <c r="C49" s="21">
        <v>41580</v>
      </c>
      <c r="D49" s="20" t="s">
        <v>16</v>
      </c>
      <c r="E49" s="20">
        <v>1095289694</v>
      </c>
      <c r="F49" s="20" t="s">
        <v>104</v>
      </c>
      <c r="G49" s="20" t="s">
        <v>14</v>
      </c>
      <c r="H49" s="20">
        <v>7902</v>
      </c>
      <c r="I49" s="22">
        <f t="shared" ca="1" si="0"/>
        <v>2414</v>
      </c>
      <c r="J49" s="22">
        <f t="shared" ca="1" si="1"/>
        <v>6.6136986301369864</v>
      </c>
      <c r="K49" s="23">
        <f t="shared" ca="1" si="2"/>
        <v>52261.446575342467</v>
      </c>
    </row>
    <row r="50" spans="1:11" x14ac:dyDescent="0.3">
      <c r="A50" s="20">
        <v>4862</v>
      </c>
      <c r="B50" s="20" t="s">
        <v>105</v>
      </c>
      <c r="C50" s="21">
        <v>40283</v>
      </c>
      <c r="D50" s="20" t="s">
        <v>16</v>
      </c>
      <c r="E50" s="20">
        <v>1069975579</v>
      </c>
      <c r="F50" s="20" t="s">
        <v>91</v>
      </c>
      <c r="G50" s="20" t="s">
        <v>14</v>
      </c>
      <c r="H50" s="20">
        <v>6657</v>
      </c>
      <c r="I50" s="22">
        <f t="shared" ca="1" si="0"/>
        <v>3711</v>
      </c>
      <c r="J50" s="22">
        <f t="shared" ca="1" si="1"/>
        <v>10.167123287671233</v>
      </c>
      <c r="K50" s="23">
        <f t="shared" ca="1" si="2"/>
        <v>67682.539726027389</v>
      </c>
    </row>
    <row r="51" spans="1:11" x14ac:dyDescent="0.3">
      <c r="A51" s="20">
        <v>4571</v>
      </c>
      <c r="B51" s="20" t="s">
        <v>106</v>
      </c>
      <c r="C51" s="21">
        <v>42483</v>
      </c>
      <c r="D51" s="20" t="s">
        <v>16</v>
      </c>
      <c r="E51" s="20">
        <v>1079043413</v>
      </c>
      <c r="F51" s="20" t="s">
        <v>107</v>
      </c>
      <c r="G51" s="20" t="s">
        <v>14</v>
      </c>
      <c r="H51" s="20">
        <v>15985</v>
      </c>
      <c r="I51" s="22">
        <f t="shared" ca="1" si="0"/>
        <v>1511</v>
      </c>
      <c r="J51" s="22">
        <f t="shared" ca="1" si="1"/>
        <v>4.13972602739726</v>
      </c>
      <c r="K51" s="23">
        <f t="shared" ca="1" si="2"/>
        <v>33086.760273972599</v>
      </c>
    </row>
    <row r="52" spans="1:11" x14ac:dyDescent="0.3">
      <c r="A52" s="20">
        <v>4185</v>
      </c>
      <c r="B52" s="20" t="s">
        <v>108</v>
      </c>
      <c r="C52" s="21">
        <v>43009</v>
      </c>
      <c r="D52" s="20" t="s">
        <v>12</v>
      </c>
      <c r="E52" s="20">
        <v>1073806042</v>
      </c>
      <c r="F52" s="20" t="s">
        <v>109</v>
      </c>
      <c r="G52" s="20" t="s">
        <v>23</v>
      </c>
      <c r="H52" s="20">
        <v>5185</v>
      </c>
      <c r="I52" s="22">
        <f t="shared" ca="1" si="0"/>
        <v>985</v>
      </c>
      <c r="J52" s="22">
        <f t="shared" ca="1" si="1"/>
        <v>2.6986301369863015</v>
      </c>
      <c r="K52" s="23">
        <f t="shared" ca="1" si="2"/>
        <v>6996.198630136987</v>
      </c>
    </row>
    <row r="53" spans="1:11" x14ac:dyDescent="0.3">
      <c r="A53" s="20">
        <v>4644</v>
      </c>
      <c r="B53" s="20" t="s">
        <v>110</v>
      </c>
      <c r="C53" s="21">
        <v>37422</v>
      </c>
      <c r="D53" s="20" t="s">
        <v>12</v>
      </c>
      <c r="E53" s="20">
        <v>1091726935</v>
      </c>
      <c r="F53" s="20" t="s">
        <v>111</v>
      </c>
      <c r="G53" s="20" t="s">
        <v>18</v>
      </c>
      <c r="H53" s="20">
        <v>5797</v>
      </c>
      <c r="I53" s="22">
        <f t="shared" ca="1" si="0"/>
        <v>6572</v>
      </c>
      <c r="J53" s="22">
        <f t="shared" ca="1" si="1"/>
        <v>18.005479452054793</v>
      </c>
      <c r="K53" s="23">
        <f t="shared" ca="1" si="2"/>
        <v>104377.76438356163</v>
      </c>
    </row>
    <row r="54" spans="1:11" x14ac:dyDescent="0.3">
      <c r="A54" s="20">
        <v>4143</v>
      </c>
      <c r="B54" s="20" t="s">
        <v>112</v>
      </c>
      <c r="C54" s="21">
        <v>43317</v>
      </c>
      <c r="D54" s="20" t="s">
        <v>16</v>
      </c>
      <c r="E54" s="20">
        <v>1096274323</v>
      </c>
      <c r="F54" s="20" t="s">
        <v>113</v>
      </c>
      <c r="G54" s="20" t="s">
        <v>23</v>
      </c>
      <c r="H54" s="20">
        <v>17428</v>
      </c>
      <c r="I54" s="22">
        <f t="shared" ca="1" si="0"/>
        <v>677</v>
      </c>
      <c r="J54" s="22">
        <f t="shared" ca="1" si="1"/>
        <v>1.8547945205479452</v>
      </c>
      <c r="K54" s="23">
        <f t="shared" ca="1" si="2"/>
        <v>16162.679452054796</v>
      </c>
    </row>
    <row r="55" spans="1:11" x14ac:dyDescent="0.3">
      <c r="A55" s="20">
        <v>4567</v>
      </c>
      <c r="B55" s="20" t="s">
        <v>114</v>
      </c>
      <c r="C55" s="21">
        <v>42971</v>
      </c>
      <c r="D55" s="20" t="s">
        <v>12</v>
      </c>
      <c r="E55" s="20">
        <v>1069687845</v>
      </c>
      <c r="F55" s="20" t="s">
        <v>115</v>
      </c>
      <c r="G55" s="20" t="s">
        <v>26</v>
      </c>
      <c r="H55" s="20">
        <v>13963</v>
      </c>
      <c r="I55" s="22">
        <f t="shared" ca="1" si="0"/>
        <v>1023</v>
      </c>
      <c r="J55" s="22">
        <f t="shared" ca="1" si="1"/>
        <v>2.8027397260273972</v>
      </c>
      <c r="K55" s="23">
        <f t="shared" ca="1" si="2"/>
        <v>19567.327397260273</v>
      </c>
    </row>
    <row r="56" spans="1:11" x14ac:dyDescent="0.3">
      <c r="A56" s="20">
        <v>4393</v>
      </c>
      <c r="B56" s="20" t="s">
        <v>116</v>
      </c>
      <c r="C56" s="21">
        <v>43036</v>
      </c>
      <c r="D56" s="20" t="s">
        <v>16</v>
      </c>
      <c r="E56" s="20">
        <v>1094024895</v>
      </c>
      <c r="F56" s="20" t="s">
        <v>117</v>
      </c>
      <c r="G56" s="20" t="s">
        <v>38</v>
      </c>
      <c r="H56" s="20">
        <v>27908</v>
      </c>
      <c r="I56" s="22">
        <f t="shared" ca="1" si="0"/>
        <v>958</v>
      </c>
      <c r="J56" s="22">
        <f t="shared" ca="1" si="1"/>
        <v>2.6246575342465754</v>
      </c>
      <c r="K56" s="23">
        <f t="shared" ca="1" si="2"/>
        <v>36624.471232876713</v>
      </c>
    </row>
    <row r="57" spans="1:11" x14ac:dyDescent="0.3">
      <c r="A57" s="20">
        <v>4199</v>
      </c>
      <c r="B57" s="20" t="s">
        <v>118</v>
      </c>
      <c r="C57" s="21">
        <v>37765</v>
      </c>
      <c r="D57" s="20" t="s">
        <v>16</v>
      </c>
      <c r="E57" s="20">
        <v>1061264883</v>
      </c>
      <c r="F57" s="20" t="s">
        <v>119</v>
      </c>
      <c r="G57" s="20" t="s">
        <v>23</v>
      </c>
      <c r="H57" s="20">
        <v>22727</v>
      </c>
      <c r="I57" s="22">
        <f t="shared" ca="1" si="0"/>
        <v>6229</v>
      </c>
      <c r="J57" s="22">
        <f t="shared" ca="1" si="1"/>
        <v>17.065753424657533</v>
      </c>
      <c r="K57" s="23">
        <f t="shared" ca="1" si="2"/>
        <v>387853.37808219175</v>
      </c>
    </row>
    <row r="58" spans="1:11" x14ac:dyDescent="0.3">
      <c r="A58" s="20">
        <v>4408</v>
      </c>
      <c r="B58" s="20" t="s">
        <v>120</v>
      </c>
      <c r="C58" s="21">
        <v>41922</v>
      </c>
      <c r="D58" s="20" t="s">
        <v>16</v>
      </c>
      <c r="E58" s="20">
        <v>1073851776</v>
      </c>
      <c r="F58" s="20" t="s">
        <v>121</v>
      </c>
      <c r="G58" s="20" t="s">
        <v>26</v>
      </c>
      <c r="H58" s="20">
        <v>27755</v>
      </c>
      <c r="I58" s="22">
        <f t="shared" ca="1" si="0"/>
        <v>2072</v>
      </c>
      <c r="J58" s="22">
        <f t="shared" ca="1" si="1"/>
        <v>5.6767123287671231</v>
      </c>
      <c r="K58" s="23">
        <f t="shared" ca="1" si="2"/>
        <v>157557.15068493149</v>
      </c>
    </row>
    <row r="59" spans="1:11" x14ac:dyDescent="0.3">
      <c r="A59" s="20">
        <v>4443</v>
      </c>
      <c r="B59" s="20" t="s">
        <v>122</v>
      </c>
      <c r="C59" s="21">
        <v>38597</v>
      </c>
      <c r="D59" s="20" t="s">
        <v>16</v>
      </c>
      <c r="E59" s="20">
        <v>1094415471</v>
      </c>
      <c r="F59" s="20" t="s">
        <v>67</v>
      </c>
      <c r="G59" s="20" t="s">
        <v>18</v>
      </c>
      <c r="H59" s="20">
        <v>26205</v>
      </c>
      <c r="I59" s="22">
        <f t="shared" ca="1" si="0"/>
        <v>5397</v>
      </c>
      <c r="J59" s="22">
        <f t="shared" ca="1" si="1"/>
        <v>14.786301369863013</v>
      </c>
      <c r="K59" s="23">
        <f t="shared" ca="1" si="2"/>
        <v>387475.02739726024</v>
      </c>
    </row>
    <row r="60" spans="1:11" x14ac:dyDescent="0.3">
      <c r="A60" s="20">
        <v>4953</v>
      </c>
      <c r="B60" s="20" t="s">
        <v>123</v>
      </c>
      <c r="C60" s="21">
        <v>38234</v>
      </c>
      <c r="D60" s="20" t="s">
        <v>12</v>
      </c>
      <c r="E60" s="20">
        <v>1066109111</v>
      </c>
      <c r="F60" s="20" t="s">
        <v>124</v>
      </c>
      <c r="G60" s="20" t="s">
        <v>29</v>
      </c>
      <c r="H60" s="20">
        <v>14224</v>
      </c>
      <c r="I60" s="22">
        <f t="shared" ca="1" si="0"/>
        <v>5760</v>
      </c>
      <c r="J60" s="22">
        <f t="shared" ca="1" si="1"/>
        <v>15.780821917808218</v>
      </c>
      <c r="K60" s="23">
        <f t="shared" ca="1" si="2"/>
        <v>224466.4109589041</v>
      </c>
    </row>
    <row r="61" spans="1:11" x14ac:dyDescent="0.3">
      <c r="A61" s="20">
        <v>4419</v>
      </c>
      <c r="B61" s="20" t="s">
        <v>125</v>
      </c>
      <c r="C61" s="21">
        <v>42080</v>
      </c>
      <c r="D61" s="20" t="s">
        <v>16</v>
      </c>
      <c r="E61" s="20">
        <v>1096579148</v>
      </c>
      <c r="F61" s="20" t="s">
        <v>126</v>
      </c>
      <c r="G61" s="20" t="s">
        <v>23</v>
      </c>
      <c r="H61" s="20">
        <v>12217</v>
      </c>
      <c r="I61" s="22">
        <f t="shared" ca="1" si="0"/>
        <v>1914</v>
      </c>
      <c r="J61" s="22">
        <f t="shared" ca="1" si="1"/>
        <v>5.2438356164383562</v>
      </c>
      <c r="K61" s="23">
        <f t="shared" ca="1" si="2"/>
        <v>64063.939726027398</v>
      </c>
    </row>
    <row r="62" spans="1:11" x14ac:dyDescent="0.3">
      <c r="A62" s="20">
        <v>4694</v>
      </c>
      <c r="B62" s="20" t="s">
        <v>127</v>
      </c>
      <c r="C62" s="21">
        <v>41116</v>
      </c>
      <c r="D62" s="20" t="s">
        <v>12</v>
      </c>
      <c r="E62" s="20">
        <v>1062365006</v>
      </c>
      <c r="F62" s="20" t="s">
        <v>128</v>
      </c>
      <c r="G62" s="20" t="s">
        <v>38</v>
      </c>
      <c r="H62" s="20">
        <v>5840</v>
      </c>
      <c r="I62" s="22">
        <f t="shared" ca="1" si="0"/>
        <v>2878</v>
      </c>
      <c r="J62" s="22">
        <f t="shared" ca="1" si="1"/>
        <v>7.8849315068493153</v>
      </c>
      <c r="K62" s="23">
        <f t="shared" ca="1" si="2"/>
        <v>46048</v>
      </c>
    </row>
    <row r="63" spans="1:11" x14ac:dyDescent="0.3">
      <c r="A63" s="20">
        <v>4336</v>
      </c>
      <c r="B63" s="20" t="s">
        <v>129</v>
      </c>
      <c r="C63" s="21">
        <v>38550</v>
      </c>
      <c r="D63" s="20" t="s">
        <v>16</v>
      </c>
      <c r="E63" s="20">
        <v>1094019949</v>
      </c>
      <c r="F63" s="20" t="s">
        <v>17</v>
      </c>
      <c r="G63" s="20" t="s">
        <v>18</v>
      </c>
      <c r="H63" s="20">
        <v>22652</v>
      </c>
      <c r="I63" s="22">
        <f t="shared" ca="1" si="0"/>
        <v>5444</v>
      </c>
      <c r="J63" s="22">
        <f t="shared" ca="1" si="1"/>
        <v>14.915068493150685</v>
      </c>
      <c r="K63" s="23">
        <f t="shared" ca="1" si="2"/>
        <v>337856.13150684931</v>
      </c>
    </row>
    <row r="64" spans="1:11" x14ac:dyDescent="0.3">
      <c r="A64" s="20">
        <v>4606</v>
      </c>
      <c r="B64" s="20" t="s">
        <v>130</v>
      </c>
      <c r="C64" s="21">
        <v>43518</v>
      </c>
      <c r="D64" s="20" t="s">
        <v>12</v>
      </c>
      <c r="E64" s="20">
        <v>1077930778</v>
      </c>
      <c r="F64" s="20" t="s">
        <v>131</v>
      </c>
      <c r="G64" s="20" t="s">
        <v>23</v>
      </c>
      <c r="H64" s="20">
        <v>26568</v>
      </c>
      <c r="I64" s="22">
        <f t="shared" ca="1" si="0"/>
        <v>476</v>
      </c>
      <c r="J64" s="22">
        <f t="shared" ca="1" si="1"/>
        <v>1.3041095890410959</v>
      </c>
      <c r="K64" s="23">
        <f t="shared" ca="1" si="2"/>
        <v>17323.791780821917</v>
      </c>
    </row>
    <row r="65" spans="1:11" x14ac:dyDescent="0.3">
      <c r="A65" s="20">
        <v>4203</v>
      </c>
      <c r="B65" s="20" t="s">
        <v>132</v>
      </c>
      <c r="C65" s="21">
        <v>39898</v>
      </c>
      <c r="D65" s="20" t="s">
        <v>12</v>
      </c>
      <c r="E65" s="20">
        <v>1097664191</v>
      </c>
      <c r="F65" s="20" t="s">
        <v>109</v>
      </c>
      <c r="G65" s="20" t="s">
        <v>23</v>
      </c>
      <c r="H65" s="20">
        <v>15333</v>
      </c>
      <c r="I65" s="22">
        <f t="shared" ca="1" si="0"/>
        <v>4096</v>
      </c>
      <c r="J65" s="22">
        <f t="shared" ca="1" si="1"/>
        <v>11.221917808219178</v>
      </c>
      <c r="K65" s="23">
        <f t="shared" ca="1" si="2"/>
        <v>172065.66575342466</v>
      </c>
    </row>
    <row r="66" spans="1:11" x14ac:dyDescent="0.3">
      <c r="A66" s="20">
        <v>4919</v>
      </c>
      <c r="B66" s="20" t="s">
        <v>133</v>
      </c>
      <c r="C66" s="21">
        <v>37332</v>
      </c>
      <c r="D66" s="20" t="s">
        <v>12</v>
      </c>
      <c r="E66" s="20">
        <v>1071415799</v>
      </c>
      <c r="F66" s="20" t="s">
        <v>134</v>
      </c>
      <c r="G66" s="20" t="s">
        <v>38</v>
      </c>
      <c r="H66" s="20">
        <v>24429</v>
      </c>
      <c r="I66" s="22">
        <f t="shared" ca="1" si="0"/>
        <v>6662</v>
      </c>
      <c r="J66" s="22">
        <f t="shared" ca="1" si="1"/>
        <v>18.252054794520546</v>
      </c>
      <c r="K66" s="23">
        <f t="shared" ca="1" si="2"/>
        <v>445879.44657534244</v>
      </c>
    </row>
    <row r="67" spans="1:11" x14ac:dyDescent="0.3">
      <c r="A67" s="20">
        <v>4897</v>
      </c>
      <c r="B67" s="20" t="s">
        <v>135</v>
      </c>
      <c r="C67" s="21">
        <v>39467</v>
      </c>
      <c r="D67" s="20" t="s">
        <v>16</v>
      </c>
      <c r="E67" s="20">
        <v>1063924607</v>
      </c>
      <c r="F67" s="20" t="s">
        <v>136</v>
      </c>
      <c r="G67" s="20" t="s">
        <v>18</v>
      </c>
      <c r="H67" s="20">
        <v>5345</v>
      </c>
      <c r="I67" s="22">
        <f t="shared" ref="I67:I100" ca="1" si="3">TODAY()-C67</f>
        <v>4527</v>
      </c>
      <c r="J67" s="22">
        <f t="shared" ref="J67:J100" ca="1" si="4">I67/365</f>
        <v>12.402739726027397</v>
      </c>
      <c r="K67" s="23">
        <f t="shared" ref="K67:K100" ca="1" si="5">IF(J67&lt;5,(0.5*H67)*J67,H67*J67)</f>
        <v>66292.643835616429</v>
      </c>
    </row>
    <row r="68" spans="1:11" x14ac:dyDescent="0.3">
      <c r="A68" s="20">
        <v>3738</v>
      </c>
      <c r="B68" s="20" t="s">
        <v>137</v>
      </c>
      <c r="C68" s="21">
        <v>39177</v>
      </c>
      <c r="D68" s="20" t="s">
        <v>12</v>
      </c>
      <c r="E68" s="20">
        <v>1099664754</v>
      </c>
      <c r="F68" s="20" t="s">
        <v>136</v>
      </c>
      <c r="G68" s="20" t="s">
        <v>18</v>
      </c>
      <c r="H68" s="20">
        <v>31459</v>
      </c>
      <c r="I68" s="22">
        <f t="shared" ca="1" si="3"/>
        <v>4817</v>
      </c>
      <c r="J68" s="22">
        <f t="shared" ca="1" si="4"/>
        <v>13.197260273972603</v>
      </c>
      <c r="K68" s="23">
        <f t="shared" ca="1" si="5"/>
        <v>415172.61095890409</v>
      </c>
    </row>
    <row r="69" spans="1:11" x14ac:dyDescent="0.3">
      <c r="A69" s="20">
        <v>4213</v>
      </c>
      <c r="B69" s="20" t="s">
        <v>138</v>
      </c>
      <c r="C69" s="21">
        <v>36972</v>
      </c>
      <c r="D69" s="20" t="s">
        <v>12</v>
      </c>
      <c r="E69" s="20">
        <v>1078592542</v>
      </c>
      <c r="F69" s="20" t="s">
        <v>56</v>
      </c>
      <c r="G69" s="20" t="s">
        <v>14</v>
      </c>
      <c r="H69" s="20">
        <v>25355</v>
      </c>
      <c r="I69" s="22">
        <f t="shared" ca="1" si="3"/>
        <v>7022</v>
      </c>
      <c r="J69" s="22">
        <f t="shared" ca="1" si="4"/>
        <v>19.238356164383561</v>
      </c>
      <c r="K69" s="23">
        <f t="shared" ca="1" si="5"/>
        <v>487788.52054794517</v>
      </c>
    </row>
    <row r="70" spans="1:11" x14ac:dyDescent="0.3">
      <c r="A70" s="20">
        <v>4195</v>
      </c>
      <c r="B70" s="20" t="s">
        <v>139</v>
      </c>
      <c r="C70" s="21">
        <v>42772</v>
      </c>
      <c r="D70" s="20" t="s">
        <v>16</v>
      </c>
      <c r="E70" s="20">
        <v>1074233312</v>
      </c>
      <c r="F70" s="20" t="s">
        <v>140</v>
      </c>
      <c r="G70" s="20" t="s">
        <v>38</v>
      </c>
      <c r="H70" s="20">
        <v>24310</v>
      </c>
      <c r="I70" s="22">
        <f t="shared" ca="1" si="3"/>
        <v>1222</v>
      </c>
      <c r="J70" s="22">
        <f t="shared" ca="1" si="4"/>
        <v>3.3479452054794518</v>
      </c>
      <c r="K70" s="23">
        <f t="shared" ca="1" si="5"/>
        <v>40694.273972602736</v>
      </c>
    </row>
    <row r="71" spans="1:11" x14ac:dyDescent="0.3">
      <c r="A71" s="20">
        <v>3296</v>
      </c>
      <c r="B71" s="20" t="s">
        <v>141</v>
      </c>
      <c r="C71" s="21">
        <v>37324</v>
      </c>
      <c r="D71" s="20" t="s">
        <v>12</v>
      </c>
      <c r="E71" s="20">
        <v>1064362407</v>
      </c>
      <c r="F71" s="20" t="s">
        <v>67</v>
      </c>
      <c r="G71" s="20" t="s">
        <v>18</v>
      </c>
      <c r="H71" s="20">
        <v>10216</v>
      </c>
      <c r="I71" s="22">
        <f t="shared" ca="1" si="3"/>
        <v>6670</v>
      </c>
      <c r="J71" s="22">
        <f t="shared" ca="1" si="4"/>
        <v>18.273972602739725</v>
      </c>
      <c r="K71" s="23">
        <f t="shared" ca="1" si="5"/>
        <v>186686.90410958903</v>
      </c>
    </row>
    <row r="72" spans="1:11" x14ac:dyDescent="0.3">
      <c r="A72" s="20">
        <v>4579</v>
      </c>
      <c r="B72" s="20" t="s">
        <v>142</v>
      </c>
      <c r="C72" s="21">
        <v>41697</v>
      </c>
      <c r="D72" s="20" t="s">
        <v>16</v>
      </c>
      <c r="E72" s="20">
        <v>1088811949</v>
      </c>
      <c r="F72" s="20" t="s">
        <v>143</v>
      </c>
      <c r="G72" s="20" t="s">
        <v>29</v>
      </c>
      <c r="H72" s="20">
        <v>15406</v>
      </c>
      <c r="I72" s="22">
        <f t="shared" ca="1" si="3"/>
        <v>2297</v>
      </c>
      <c r="J72" s="22">
        <f t="shared" ca="1" si="4"/>
        <v>6.2931506849315069</v>
      </c>
      <c r="K72" s="23">
        <f t="shared" ca="1" si="5"/>
        <v>96952.27945205479</v>
      </c>
    </row>
    <row r="73" spans="1:11" x14ac:dyDescent="0.3">
      <c r="A73" s="20">
        <v>4690</v>
      </c>
      <c r="B73" s="20" t="s">
        <v>144</v>
      </c>
      <c r="C73" s="21">
        <v>39718</v>
      </c>
      <c r="D73" s="20" t="s">
        <v>16</v>
      </c>
      <c r="E73" s="20">
        <v>1074507483</v>
      </c>
      <c r="F73" s="20" t="s">
        <v>145</v>
      </c>
      <c r="G73" s="20" t="s">
        <v>14</v>
      </c>
      <c r="H73" s="20">
        <v>20548</v>
      </c>
      <c r="I73" s="22">
        <f t="shared" ca="1" si="3"/>
        <v>4276</v>
      </c>
      <c r="J73" s="22">
        <f t="shared" ca="1" si="4"/>
        <v>11.715068493150685</v>
      </c>
      <c r="K73" s="23">
        <f t="shared" ca="1" si="5"/>
        <v>240721.22739726029</v>
      </c>
    </row>
    <row r="74" spans="1:11" x14ac:dyDescent="0.3">
      <c r="A74" s="20">
        <v>4635</v>
      </c>
      <c r="B74" s="20" t="s">
        <v>146</v>
      </c>
      <c r="C74" s="21">
        <v>43743</v>
      </c>
      <c r="D74" s="20" t="s">
        <v>12</v>
      </c>
      <c r="E74" s="20">
        <v>1072275673</v>
      </c>
      <c r="F74" s="20" t="s">
        <v>147</v>
      </c>
      <c r="G74" s="20" t="s">
        <v>26</v>
      </c>
      <c r="H74" s="20">
        <v>15317</v>
      </c>
      <c r="I74" s="22">
        <f t="shared" ca="1" si="3"/>
        <v>251</v>
      </c>
      <c r="J74" s="22">
        <f t="shared" ca="1" si="4"/>
        <v>0.68767123287671228</v>
      </c>
      <c r="K74" s="23">
        <f t="shared" ca="1" si="5"/>
        <v>5266.5301369863009</v>
      </c>
    </row>
    <row r="75" spans="1:11" x14ac:dyDescent="0.3">
      <c r="A75" s="20">
        <v>4972</v>
      </c>
      <c r="B75" s="20" t="s">
        <v>148</v>
      </c>
      <c r="C75" s="21">
        <v>40015</v>
      </c>
      <c r="D75" s="20" t="s">
        <v>12</v>
      </c>
      <c r="E75" s="20">
        <v>1085386846</v>
      </c>
      <c r="F75" s="20" t="s">
        <v>149</v>
      </c>
      <c r="G75" s="20" t="s">
        <v>14</v>
      </c>
      <c r="H75" s="20">
        <v>17657</v>
      </c>
      <c r="I75" s="22">
        <f t="shared" ca="1" si="3"/>
        <v>3979</v>
      </c>
      <c r="J75" s="22">
        <f t="shared" ca="1" si="4"/>
        <v>10.901369863013699</v>
      </c>
      <c r="K75" s="23">
        <f t="shared" ca="1" si="5"/>
        <v>192485.48767123287</v>
      </c>
    </row>
    <row r="76" spans="1:11" x14ac:dyDescent="0.3">
      <c r="A76" s="20">
        <v>3663</v>
      </c>
      <c r="B76" s="20" t="s">
        <v>150</v>
      </c>
      <c r="C76" s="21">
        <v>38445</v>
      </c>
      <c r="D76" s="20" t="s">
        <v>12</v>
      </c>
      <c r="E76" s="20">
        <v>1081520120</v>
      </c>
      <c r="F76" s="20" t="s">
        <v>151</v>
      </c>
      <c r="G76" s="20" t="s">
        <v>38</v>
      </c>
      <c r="H76" s="20">
        <v>27753</v>
      </c>
      <c r="I76" s="22">
        <f t="shared" ca="1" si="3"/>
        <v>5549</v>
      </c>
      <c r="J76" s="22">
        <f t="shared" ca="1" si="4"/>
        <v>15.202739726027398</v>
      </c>
      <c r="K76" s="23">
        <f t="shared" ca="1" si="5"/>
        <v>421921.63561643835</v>
      </c>
    </row>
    <row r="77" spans="1:11" x14ac:dyDescent="0.3">
      <c r="A77" s="20">
        <v>4323</v>
      </c>
      <c r="B77" s="20" t="s">
        <v>152</v>
      </c>
      <c r="C77" s="21">
        <v>39866</v>
      </c>
      <c r="D77" s="20" t="s">
        <v>16</v>
      </c>
      <c r="E77" s="20">
        <v>1092307893</v>
      </c>
      <c r="F77" s="20" t="s">
        <v>25</v>
      </c>
      <c r="G77" s="20" t="s">
        <v>26</v>
      </c>
      <c r="H77" s="20">
        <v>5709</v>
      </c>
      <c r="I77" s="22">
        <f t="shared" ca="1" si="3"/>
        <v>4128</v>
      </c>
      <c r="J77" s="22">
        <f t="shared" ca="1" si="4"/>
        <v>11.30958904109589</v>
      </c>
      <c r="K77" s="23">
        <f t="shared" ca="1" si="5"/>
        <v>64566.443835616439</v>
      </c>
    </row>
    <row r="78" spans="1:11" x14ac:dyDescent="0.3">
      <c r="A78" s="20">
        <v>4729</v>
      </c>
      <c r="B78" s="20" t="s">
        <v>153</v>
      </c>
      <c r="C78" s="21">
        <v>38408</v>
      </c>
      <c r="D78" s="20" t="s">
        <v>16</v>
      </c>
      <c r="E78" s="20">
        <v>1095639755</v>
      </c>
      <c r="F78" s="20" t="s">
        <v>154</v>
      </c>
      <c r="G78" s="20" t="s">
        <v>14</v>
      </c>
      <c r="H78" s="20">
        <v>26627</v>
      </c>
      <c r="I78" s="22">
        <f t="shared" ca="1" si="3"/>
        <v>5586</v>
      </c>
      <c r="J78" s="22">
        <f t="shared" ca="1" si="4"/>
        <v>15.304109589041095</v>
      </c>
      <c r="K78" s="23">
        <f t="shared" ca="1" si="5"/>
        <v>407502.52602739725</v>
      </c>
    </row>
    <row r="79" spans="1:11" x14ac:dyDescent="0.3">
      <c r="A79" s="20">
        <v>4010</v>
      </c>
      <c r="B79" s="20" t="s">
        <v>155</v>
      </c>
      <c r="C79" s="21">
        <v>42467</v>
      </c>
      <c r="D79" s="20" t="s">
        <v>16</v>
      </c>
      <c r="E79" s="20">
        <v>1086211209</v>
      </c>
      <c r="F79" s="20" t="s">
        <v>70</v>
      </c>
      <c r="G79" s="20" t="s">
        <v>18</v>
      </c>
      <c r="H79" s="20">
        <v>23112</v>
      </c>
      <c r="I79" s="22">
        <f t="shared" ca="1" si="3"/>
        <v>1527</v>
      </c>
      <c r="J79" s="22">
        <f t="shared" ca="1" si="4"/>
        <v>4.183561643835616</v>
      </c>
      <c r="K79" s="23">
        <f t="shared" ca="1" si="5"/>
        <v>48345.23835616438</v>
      </c>
    </row>
    <row r="80" spans="1:11" x14ac:dyDescent="0.3">
      <c r="A80" s="20">
        <v>4166</v>
      </c>
      <c r="B80" s="20" t="s">
        <v>156</v>
      </c>
      <c r="C80" s="21">
        <v>42002</v>
      </c>
      <c r="D80" s="20" t="s">
        <v>12</v>
      </c>
      <c r="E80" s="20">
        <v>1098657870</v>
      </c>
      <c r="F80" s="20" t="s">
        <v>102</v>
      </c>
      <c r="G80" s="20" t="s">
        <v>26</v>
      </c>
      <c r="H80" s="20">
        <v>19133</v>
      </c>
      <c r="I80" s="22">
        <f t="shared" ca="1" si="3"/>
        <v>1992</v>
      </c>
      <c r="J80" s="22">
        <f t="shared" ca="1" si="4"/>
        <v>5.4575342465753423</v>
      </c>
      <c r="K80" s="23">
        <f t="shared" ca="1" si="5"/>
        <v>104419.00273972603</v>
      </c>
    </row>
    <row r="81" spans="1:11" x14ac:dyDescent="0.3">
      <c r="A81" s="20">
        <v>3037</v>
      </c>
      <c r="B81" s="20" t="s">
        <v>157</v>
      </c>
      <c r="C81" s="21">
        <v>36585</v>
      </c>
      <c r="D81" s="20" t="s">
        <v>16</v>
      </c>
      <c r="E81" s="20">
        <v>1071091087</v>
      </c>
      <c r="F81" s="20" t="s">
        <v>158</v>
      </c>
      <c r="G81" s="20" t="s">
        <v>23</v>
      </c>
      <c r="H81" s="20">
        <v>11089</v>
      </c>
      <c r="I81" s="22">
        <f t="shared" ca="1" si="3"/>
        <v>7409</v>
      </c>
      <c r="J81" s="22">
        <f t="shared" ca="1" si="4"/>
        <v>20.298630136986301</v>
      </c>
      <c r="K81" s="23">
        <f t="shared" ca="1" si="5"/>
        <v>225091.50958904109</v>
      </c>
    </row>
    <row r="82" spans="1:11" x14ac:dyDescent="0.3">
      <c r="A82" s="20">
        <v>4848</v>
      </c>
      <c r="B82" s="20" t="s">
        <v>159</v>
      </c>
      <c r="C82" s="21">
        <v>40006</v>
      </c>
      <c r="D82" s="20" t="s">
        <v>12</v>
      </c>
      <c r="E82" s="20">
        <v>1084599135</v>
      </c>
      <c r="F82" s="20" t="s">
        <v>160</v>
      </c>
      <c r="G82" s="20" t="s">
        <v>14</v>
      </c>
      <c r="H82" s="20">
        <v>7372</v>
      </c>
      <c r="I82" s="22">
        <f t="shared" ca="1" si="3"/>
        <v>3988</v>
      </c>
      <c r="J82" s="22">
        <f t="shared" ca="1" si="4"/>
        <v>10.926027397260274</v>
      </c>
      <c r="K82" s="23">
        <f t="shared" ca="1" si="5"/>
        <v>80546.673972602744</v>
      </c>
    </row>
    <row r="83" spans="1:11" x14ac:dyDescent="0.3">
      <c r="A83" s="20">
        <v>4321</v>
      </c>
      <c r="B83" s="20" t="s">
        <v>161</v>
      </c>
      <c r="C83" s="21">
        <v>42802</v>
      </c>
      <c r="D83" s="20" t="s">
        <v>16</v>
      </c>
      <c r="E83" s="20">
        <v>1071447172</v>
      </c>
      <c r="F83" s="20" t="s">
        <v>162</v>
      </c>
      <c r="G83" s="20" t="s">
        <v>38</v>
      </c>
      <c r="H83" s="20">
        <v>10569</v>
      </c>
      <c r="I83" s="22">
        <f t="shared" ca="1" si="3"/>
        <v>1192</v>
      </c>
      <c r="J83" s="22">
        <f t="shared" ca="1" si="4"/>
        <v>3.2657534246575342</v>
      </c>
      <c r="K83" s="23">
        <f t="shared" ca="1" si="5"/>
        <v>17257.873972602738</v>
      </c>
    </row>
    <row r="84" spans="1:11" x14ac:dyDescent="0.3">
      <c r="A84" s="20">
        <v>4628</v>
      </c>
      <c r="B84" s="20" t="s">
        <v>163</v>
      </c>
      <c r="C84" s="21">
        <v>37380</v>
      </c>
      <c r="D84" s="20" t="s">
        <v>12</v>
      </c>
      <c r="E84" s="20">
        <v>1098481270</v>
      </c>
      <c r="F84" s="20" t="s">
        <v>35</v>
      </c>
      <c r="G84" s="20" t="s">
        <v>14</v>
      </c>
      <c r="H84" s="20">
        <v>7246</v>
      </c>
      <c r="I84" s="22">
        <f t="shared" ca="1" si="3"/>
        <v>6614</v>
      </c>
      <c r="J84" s="22">
        <f t="shared" ca="1" si="4"/>
        <v>18.12054794520548</v>
      </c>
      <c r="K84" s="23">
        <f t="shared" ca="1" si="5"/>
        <v>131301.49041095891</v>
      </c>
    </row>
    <row r="85" spans="1:11" x14ac:dyDescent="0.3">
      <c r="A85" s="20">
        <v>4600</v>
      </c>
      <c r="B85" s="20" t="s">
        <v>164</v>
      </c>
      <c r="C85" s="21">
        <v>42374</v>
      </c>
      <c r="D85" s="20" t="s">
        <v>16</v>
      </c>
      <c r="E85" s="20">
        <v>1087661290</v>
      </c>
      <c r="F85" s="20" t="s">
        <v>165</v>
      </c>
      <c r="G85" s="20" t="s">
        <v>26</v>
      </c>
      <c r="H85" s="20">
        <v>22428</v>
      </c>
      <c r="I85" s="22">
        <f t="shared" ca="1" si="3"/>
        <v>1620</v>
      </c>
      <c r="J85" s="22">
        <f t="shared" ca="1" si="4"/>
        <v>4.4383561643835616</v>
      </c>
      <c r="K85" s="23">
        <f t="shared" ca="1" si="5"/>
        <v>49771.726027397257</v>
      </c>
    </row>
    <row r="86" spans="1:11" x14ac:dyDescent="0.3">
      <c r="A86" s="20">
        <v>4723</v>
      </c>
      <c r="B86" s="20" t="s">
        <v>166</v>
      </c>
      <c r="C86" s="21">
        <v>42186</v>
      </c>
      <c r="D86" s="20" t="s">
        <v>12</v>
      </c>
      <c r="E86" s="20">
        <v>1089198709</v>
      </c>
      <c r="F86" s="20" t="s">
        <v>44</v>
      </c>
      <c r="G86" s="20" t="s">
        <v>23</v>
      </c>
      <c r="H86" s="20">
        <v>16670</v>
      </c>
      <c r="I86" s="22">
        <f t="shared" ca="1" si="3"/>
        <v>1808</v>
      </c>
      <c r="J86" s="22">
        <f t="shared" ca="1" si="4"/>
        <v>4.9534246575342467</v>
      </c>
      <c r="K86" s="23">
        <f t="shared" ca="1" si="5"/>
        <v>41286.794520547948</v>
      </c>
    </row>
    <row r="87" spans="1:11" x14ac:dyDescent="0.3">
      <c r="A87" s="20">
        <v>4705</v>
      </c>
      <c r="B87" s="20" t="s">
        <v>167</v>
      </c>
      <c r="C87" s="21">
        <v>38376</v>
      </c>
      <c r="D87" s="20" t="s">
        <v>12</v>
      </c>
      <c r="E87" s="20">
        <v>1085943732</v>
      </c>
      <c r="F87" s="20" t="s">
        <v>100</v>
      </c>
      <c r="G87" s="20" t="s">
        <v>14</v>
      </c>
      <c r="H87" s="20">
        <v>27752</v>
      </c>
      <c r="I87" s="22">
        <f t="shared" ca="1" si="3"/>
        <v>5618</v>
      </c>
      <c r="J87" s="22">
        <f t="shared" ca="1" si="4"/>
        <v>15.391780821917807</v>
      </c>
      <c r="K87" s="23">
        <f t="shared" ca="1" si="5"/>
        <v>427152.701369863</v>
      </c>
    </row>
    <row r="88" spans="1:11" x14ac:dyDescent="0.3">
      <c r="A88" s="20">
        <v>4493</v>
      </c>
      <c r="B88" s="20" t="s">
        <v>168</v>
      </c>
      <c r="C88" s="21">
        <v>36884</v>
      </c>
      <c r="D88" s="20" t="s">
        <v>12</v>
      </c>
      <c r="E88" s="20">
        <v>1078140861</v>
      </c>
      <c r="F88" s="20" t="s">
        <v>169</v>
      </c>
      <c r="G88" s="20" t="s">
        <v>14</v>
      </c>
      <c r="H88" s="20">
        <v>18827</v>
      </c>
      <c r="I88" s="22">
        <f t="shared" ca="1" si="3"/>
        <v>7110</v>
      </c>
      <c r="J88" s="22">
        <f t="shared" ca="1" si="4"/>
        <v>19.479452054794521</v>
      </c>
      <c r="K88" s="23">
        <f t="shared" ca="1" si="5"/>
        <v>366739.64383561647</v>
      </c>
    </row>
    <row r="89" spans="1:11" x14ac:dyDescent="0.3">
      <c r="A89" s="20">
        <v>4808</v>
      </c>
      <c r="B89" s="20" t="s">
        <v>170</v>
      </c>
      <c r="C89" s="21">
        <v>41314</v>
      </c>
      <c r="D89" s="20" t="s">
        <v>12</v>
      </c>
      <c r="E89" s="20">
        <v>1088606720</v>
      </c>
      <c r="F89" s="20" t="s">
        <v>83</v>
      </c>
      <c r="G89" s="20" t="s">
        <v>23</v>
      </c>
      <c r="H89" s="20">
        <v>17179</v>
      </c>
      <c r="I89" s="22">
        <f t="shared" ca="1" si="3"/>
        <v>2680</v>
      </c>
      <c r="J89" s="22">
        <f t="shared" ca="1" si="4"/>
        <v>7.3424657534246576</v>
      </c>
      <c r="K89" s="23">
        <f t="shared" ca="1" si="5"/>
        <v>126136.21917808219</v>
      </c>
    </row>
    <row r="90" spans="1:11" x14ac:dyDescent="0.3">
      <c r="A90" s="20">
        <v>4343</v>
      </c>
      <c r="B90" s="20" t="s">
        <v>171</v>
      </c>
      <c r="C90" s="21">
        <v>39940</v>
      </c>
      <c r="D90" s="20" t="s">
        <v>16</v>
      </c>
      <c r="E90" s="20">
        <v>1071740877</v>
      </c>
      <c r="F90" s="20" t="s">
        <v>172</v>
      </c>
      <c r="G90" s="20" t="s">
        <v>26</v>
      </c>
      <c r="H90" s="20">
        <v>31607</v>
      </c>
      <c r="I90" s="22">
        <f t="shared" ca="1" si="3"/>
        <v>4054</v>
      </c>
      <c r="J90" s="22">
        <f t="shared" ca="1" si="4"/>
        <v>11.106849315068493</v>
      </c>
      <c r="K90" s="23">
        <f t="shared" ca="1" si="5"/>
        <v>351054.18630136986</v>
      </c>
    </row>
    <row r="91" spans="1:11" x14ac:dyDescent="0.3">
      <c r="A91" s="20">
        <v>4626</v>
      </c>
      <c r="B91" s="20" t="s">
        <v>173</v>
      </c>
      <c r="C91" s="21">
        <v>40418</v>
      </c>
      <c r="D91" s="20" t="s">
        <v>16</v>
      </c>
      <c r="E91" s="20">
        <v>1065079496</v>
      </c>
      <c r="F91" s="20" t="s">
        <v>89</v>
      </c>
      <c r="G91" s="20" t="s">
        <v>14</v>
      </c>
      <c r="H91" s="20">
        <v>15029</v>
      </c>
      <c r="I91" s="22">
        <f t="shared" ca="1" si="3"/>
        <v>3576</v>
      </c>
      <c r="J91" s="22">
        <f t="shared" ca="1" si="4"/>
        <v>9.7972602739726025</v>
      </c>
      <c r="K91" s="23">
        <f t="shared" ca="1" si="5"/>
        <v>147243.02465753423</v>
      </c>
    </row>
    <row r="92" spans="1:11" x14ac:dyDescent="0.3">
      <c r="A92" s="20">
        <v>4949</v>
      </c>
      <c r="B92" s="20" t="s">
        <v>174</v>
      </c>
      <c r="C92" s="21">
        <v>43516</v>
      </c>
      <c r="D92" s="20" t="s">
        <v>16</v>
      </c>
      <c r="E92" s="20">
        <v>1088600975</v>
      </c>
      <c r="F92" s="20" t="s">
        <v>175</v>
      </c>
      <c r="G92" s="20" t="s">
        <v>23</v>
      </c>
      <c r="H92" s="20">
        <v>28275</v>
      </c>
      <c r="I92" s="22">
        <f t="shared" ca="1" si="3"/>
        <v>478</v>
      </c>
      <c r="J92" s="22">
        <f t="shared" ca="1" si="4"/>
        <v>1.3095890410958904</v>
      </c>
      <c r="K92" s="23">
        <f t="shared" ca="1" si="5"/>
        <v>18514.31506849315</v>
      </c>
    </row>
    <row r="93" spans="1:11" x14ac:dyDescent="0.3">
      <c r="A93" s="20">
        <v>4145</v>
      </c>
      <c r="B93" s="20" t="s">
        <v>176</v>
      </c>
      <c r="C93" s="21">
        <v>37728</v>
      </c>
      <c r="D93" s="20" t="s">
        <v>12</v>
      </c>
      <c r="E93" s="20">
        <v>1062188791</v>
      </c>
      <c r="F93" s="20" t="s">
        <v>177</v>
      </c>
      <c r="G93" s="20" t="s">
        <v>14</v>
      </c>
      <c r="H93" s="20">
        <v>23736</v>
      </c>
      <c r="I93" s="22">
        <f t="shared" ca="1" si="3"/>
        <v>6266</v>
      </c>
      <c r="J93" s="22">
        <f t="shared" ca="1" si="4"/>
        <v>17.167123287671235</v>
      </c>
      <c r="K93" s="23">
        <f t="shared" ca="1" si="5"/>
        <v>407478.8383561644</v>
      </c>
    </row>
    <row r="94" spans="1:11" x14ac:dyDescent="0.3">
      <c r="A94" s="20">
        <v>4654</v>
      </c>
      <c r="B94" s="20" t="s">
        <v>178</v>
      </c>
      <c r="C94" s="21">
        <v>41238</v>
      </c>
      <c r="D94" s="20" t="s">
        <v>16</v>
      </c>
      <c r="E94" s="20">
        <v>1065952246</v>
      </c>
      <c r="F94" s="20" t="s">
        <v>179</v>
      </c>
      <c r="G94" s="20" t="s">
        <v>14</v>
      </c>
      <c r="H94" s="20">
        <v>23650</v>
      </c>
      <c r="I94" s="22">
        <f t="shared" ca="1" si="3"/>
        <v>2756</v>
      </c>
      <c r="J94" s="22">
        <f t="shared" ca="1" si="4"/>
        <v>7.5506849315068489</v>
      </c>
      <c r="K94" s="23">
        <f t="shared" ca="1" si="5"/>
        <v>178573.69863013699</v>
      </c>
    </row>
    <row r="95" spans="1:11" x14ac:dyDescent="0.3">
      <c r="A95" s="20">
        <v>4836</v>
      </c>
      <c r="B95" s="20" t="s">
        <v>180</v>
      </c>
      <c r="C95" s="21">
        <v>40455</v>
      </c>
      <c r="D95" s="20" t="s">
        <v>16</v>
      </c>
      <c r="E95" s="20">
        <v>1064485207</v>
      </c>
      <c r="F95" s="20" t="s">
        <v>40</v>
      </c>
      <c r="G95" s="20" t="s">
        <v>14</v>
      </c>
      <c r="H95" s="20">
        <v>31327</v>
      </c>
      <c r="I95" s="22">
        <f t="shared" ca="1" si="3"/>
        <v>3539</v>
      </c>
      <c r="J95" s="22">
        <f t="shared" ca="1" si="4"/>
        <v>9.6958904109589046</v>
      </c>
      <c r="K95" s="23">
        <f t="shared" ca="1" si="5"/>
        <v>303743.15890410962</v>
      </c>
    </row>
    <row r="96" spans="1:11" x14ac:dyDescent="0.3">
      <c r="A96" s="20">
        <v>4150</v>
      </c>
      <c r="B96" s="20" t="s">
        <v>181</v>
      </c>
      <c r="C96" s="21">
        <v>38325</v>
      </c>
      <c r="D96" s="20" t="s">
        <v>16</v>
      </c>
      <c r="E96" s="20">
        <v>1074390407</v>
      </c>
      <c r="F96" s="20" t="s">
        <v>182</v>
      </c>
      <c r="G96" s="20" t="s">
        <v>26</v>
      </c>
      <c r="H96" s="20">
        <v>12056</v>
      </c>
      <c r="I96" s="22">
        <f t="shared" ca="1" si="3"/>
        <v>5669</v>
      </c>
      <c r="J96" s="22">
        <f t="shared" ca="1" si="4"/>
        <v>15.531506849315068</v>
      </c>
      <c r="K96" s="23">
        <f t="shared" ca="1" si="5"/>
        <v>187247.84657534247</v>
      </c>
    </row>
    <row r="97" spans="1:11" x14ac:dyDescent="0.3">
      <c r="A97" s="20">
        <v>3311</v>
      </c>
      <c r="B97" s="20" t="s">
        <v>183</v>
      </c>
      <c r="C97" s="21">
        <v>36667</v>
      </c>
      <c r="D97" s="20" t="s">
        <v>16</v>
      </c>
      <c r="E97" s="20">
        <v>1062803870</v>
      </c>
      <c r="F97" s="20" t="s">
        <v>184</v>
      </c>
      <c r="G97" s="20" t="s">
        <v>18</v>
      </c>
      <c r="H97" s="20">
        <v>10072</v>
      </c>
      <c r="I97" s="22">
        <f t="shared" ca="1" si="3"/>
        <v>7327</v>
      </c>
      <c r="J97" s="22">
        <f t="shared" ca="1" si="4"/>
        <v>20.073972602739726</v>
      </c>
      <c r="K97" s="23">
        <f t="shared" ca="1" si="5"/>
        <v>202185.05205479453</v>
      </c>
    </row>
    <row r="98" spans="1:11" x14ac:dyDescent="0.3">
      <c r="A98" s="20">
        <v>4913</v>
      </c>
      <c r="B98" s="20" t="s">
        <v>185</v>
      </c>
      <c r="C98" s="21">
        <v>37050</v>
      </c>
      <c r="D98" s="20" t="s">
        <v>12</v>
      </c>
      <c r="E98" s="20">
        <v>1096038757</v>
      </c>
      <c r="F98" s="20" t="s">
        <v>186</v>
      </c>
      <c r="G98" s="20" t="s">
        <v>38</v>
      </c>
      <c r="H98" s="20">
        <v>28685</v>
      </c>
      <c r="I98" s="22">
        <f t="shared" ca="1" si="3"/>
        <v>6944</v>
      </c>
      <c r="J98" s="22">
        <f t="shared" ca="1" si="4"/>
        <v>19.024657534246575</v>
      </c>
      <c r="K98" s="23">
        <f t="shared" ca="1" si="5"/>
        <v>545722.30136986298</v>
      </c>
    </row>
    <row r="99" spans="1:11" x14ac:dyDescent="0.3">
      <c r="A99" s="20">
        <v>4101</v>
      </c>
      <c r="B99" s="20" t="s">
        <v>187</v>
      </c>
      <c r="C99" s="21">
        <v>43449</v>
      </c>
      <c r="D99" s="20" t="s">
        <v>12</v>
      </c>
      <c r="E99" s="20">
        <v>1087661004</v>
      </c>
      <c r="F99" s="20" t="s">
        <v>111</v>
      </c>
      <c r="G99" s="20" t="s">
        <v>18</v>
      </c>
      <c r="H99" s="20">
        <v>20555</v>
      </c>
      <c r="I99" s="22">
        <f t="shared" ca="1" si="3"/>
        <v>545</v>
      </c>
      <c r="J99" s="22">
        <f t="shared" ca="1" si="4"/>
        <v>1.4931506849315068</v>
      </c>
      <c r="K99" s="23">
        <f t="shared" ca="1" si="5"/>
        <v>15345.856164383562</v>
      </c>
    </row>
    <row r="100" spans="1:11" x14ac:dyDescent="0.3">
      <c r="A100" s="20">
        <v>4072</v>
      </c>
      <c r="B100" s="20" t="s">
        <v>188</v>
      </c>
      <c r="C100" s="21">
        <v>38265</v>
      </c>
      <c r="D100" s="20" t="s">
        <v>12</v>
      </c>
      <c r="E100" s="20">
        <v>1074310270</v>
      </c>
      <c r="F100" s="20" t="s">
        <v>189</v>
      </c>
      <c r="G100" s="20" t="s">
        <v>38</v>
      </c>
      <c r="H100" s="20">
        <v>10539</v>
      </c>
      <c r="I100" s="22">
        <f t="shared" ca="1" si="3"/>
        <v>5729</v>
      </c>
      <c r="J100" s="22">
        <f t="shared" ca="1" si="4"/>
        <v>15.695890410958905</v>
      </c>
      <c r="K100" s="23">
        <f t="shared" ca="1" si="5"/>
        <v>165418.98904109589</v>
      </c>
    </row>
    <row r="101" spans="1:11" x14ac:dyDescent="0.3">
      <c r="A101" s="14"/>
      <c r="B101" s="15"/>
      <c r="C101" s="16"/>
      <c r="D101" s="15"/>
      <c r="E101" s="15"/>
      <c r="F101" s="15"/>
      <c r="G101" s="15"/>
      <c r="H101" s="15"/>
      <c r="I101" s="17"/>
      <c r="J101" s="17"/>
      <c r="K101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Mousa Al-Faify</cp:lastModifiedBy>
  <dcterms:created xsi:type="dcterms:W3CDTF">2020-03-17T11:04:48Z</dcterms:created>
  <dcterms:modified xsi:type="dcterms:W3CDTF">2020-06-12T20:10:28Z</dcterms:modified>
</cp:coreProperties>
</file>